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=HYPERLINK("https://leilaoonline.net/lote/detalhe/261345", "900")</f>
      </c>
      <c r="B11" s="4" t="s">
        <f>=HYPERLINK("https://leilaoonline.net/lote/detalhe/261345", "VW/SAVEIRO FURGÃO ANO 2013/2014 - FLEX - COR BRANCA - DOCUMENTAÇÃO OK - FUNCIONANDO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31.000,00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=HYPERLINK("https://leilaoonline.net/lote/detalhe/262679", "1000")</f>
      </c>
      <c r="B12" s="4" t="s">
        <f>=HYPERLINK("https://leilaoonline.net/lote/detalhe/262679", "VW/KOMBI ANO 2006/2006 - COR BRANCA  - FLEX/GNV - DOK.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13.500,00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=HYPERLINK("https://leilaoonline.net/lote/detalhe/261316", "1001")</f>
      </c>
      <c r="B13" s="4" t="s">
        <f>=HYPERLINK("https://leilaoonline.net/lote/detalhe/261316", "02 UN. VIRA TAMBOR PNEMÁTICO COM PISTÃO  E UNIDADE HIDRÁULICA FRENTE INOX")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4.500,00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=HYPERLINK("https://leilaoonline.net/lote/detalhe/261315", "1002")</f>
      </c>
      <c r="B14" s="4" t="s">
        <f>=HYPERLINK("https://leilaoonline.net/lote/detalhe/261315", "03 UN. BOMBAS COM MOTOR 30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=HYPERLINK("https://leilaoonline.net/lote/detalhe/261314", "1004")</f>
      </c>
      <c r="B15" s="4" t="s">
        <f>=HYPERLINK("https://leilaoonline.net/lote/detalhe/261314", " 1 jato de areia cmv")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=HYPERLINK("https://leilaoonline.net/lote/detalhe/261317", "1006")</f>
      </c>
      <c r="B16" s="4" t="s">
        <f>=HYPERLINK("https://leilaoonline.net/lote/detalhe/261317", " 01 MOTOREDUTOR COM MOTOR WEG 3CV")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=HYPERLINK("https://leilaoonline.net/lote/detalhe/261318", "1007")</f>
      </c>
      <c r="B17" s="4" t="s">
        <f>=HYPERLINK("https://leilaoonline.net/lote/detalhe/261318", " 02 BOMBAS DE ENGRENAGEM")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=HYPERLINK("https://leilaoonline.net/lote/detalhe/261319", "1008")</f>
      </c>
      <c r="B18" s="4" t="s">
        <f>=HYPERLINK("https://leilaoonline.net/lote/detalhe/261319", " 01 BOMBA PARA ÓLEO MOTOR 3CV")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1.400,00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=HYPERLINK("https://leilaoonline.net/lote/detalhe/261320", "1009")</f>
      </c>
      <c r="B19" s="4" t="s">
        <f>=HYPERLINK("https://leilaoonline.net/lote/detalhe/261320", "2 bombas para abastecimento de óleo")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=HYPERLINK("https://leilaoonline.net/lote/detalhe/261321", "1010")</f>
      </c>
      <c r="B20" s="4" t="s">
        <f>=HYPERLINK("https://leilaoonline.net/lote/detalhe/261321", "1 bomba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=HYPERLINK("https://leilaoonline.net/lote/detalhe/261322", "1011")</f>
      </c>
      <c r="B21" s="4" t="s">
        <f>=HYPERLINK("https://leilaoonline.net/lote/detalhe/261322", "1 redutor")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=HYPERLINK("https://leilaoonline.net/lote/detalhe/261323", "1012")</f>
      </c>
      <c r="B22" s="4" t="s">
        <f>=HYPERLINK("https://leilaoonline.net/lote/detalhe/261323", "Análise de sulfa em leite.equipamento para laboratório.")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=HYPERLINK("https://leilaoonline.net/lote/detalhe/261329", "1014")</f>
      </c>
      <c r="B23" s="4" t="s">
        <f>=HYPERLINK("https://leilaoonline.net/lote/detalhe/261329", " 2 un. pedestal foco de luz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=HYPERLINK("https://leilaoonline.net/lote/detalhe/261325", "1015")</f>
      </c>
      <c r="B24" s="4" t="s">
        <f>=HYPERLINK("https://leilaoonline.net/lote/detalhe/261325", " 2 un. rolamentos grandes 14 cm x 46 cm (aprox 240 kls total)")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=HYPERLINK("https://leilaoonline.net/lote/detalhe/261328", "1017")</f>
      </c>
      <c r="B25" s="4" t="s">
        <f>=HYPERLINK("https://leilaoonline.net/lote/detalhe/261328", " 2 un.alimentador para injetora largura 57cm x 67 altura.")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=HYPERLINK("https://leilaoonline.net/lote/detalhe/261324", "1018")</f>
      </c>
      <c r="B26" s="4" t="s">
        <f>=HYPERLINK("https://leilaoonline.net/lote/detalhe/261324", " 1 un. alimentador com filtro inox 96x30 cm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=HYPERLINK("https://leilaoonline.net/lote/detalhe/261326", "1019")</f>
      </c>
      <c r="B27" s="4" t="s">
        <f>=HYPERLINK("https://leilaoonline.net/lote/detalhe/261326", " 1 un. alimentador inox com rosca interna 87x30 cm boca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1.900,00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=HYPERLINK("https://leilaoonline.net/lote/detalhe/261327", "1020")</f>
      </c>
      <c r="B28" s="4" t="s">
        <f>=HYPERLINK("https://leilaoonline.net/lote/detalhe/261327", " 1 peça maquina 40 cm")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=HYPERLINK("https://leilaoonline.net/lote/detalhe/261330", "1021")</f>
      </c>
      <c r="B29" s="4" t="s">
        <f>=HYPERLINK("https://leilaoonline.net/lote/detalhe/261330", "[ VÍDEO ] ELEVADOR AUTOMOTIVO NL211SX 4.000 KILOS - SEM USO - desmontado")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9.500,00</t>
        </is>
      </c>
      <c r="F29" s="4" t="inlineStr">
        <is>
          <t>350.00</t>
        </is>
      </c>
    </row>
    <row collapsed="false" customFormat="false" customHeight="false" hidden="false" ht="12.1" outlineLevel="0" r="30">
      <c r="A30" s="5" t="s">
        <f>=HYPERLINK("https://leilaoonline.net/lote/detalhe/261331", "1022")</f>
      </c>
      <c r="B30" s="4" t="s">
        <f>=HYPERLINK("https://leilaoonline.net/lote/detalhe/261331", "COMPRESSOR RADIAL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=HYPERLINK("https://leilaoonline.net/lote/detalhe/261332", "1023")</f>
      </c>
      <c r="B31" s="4" t="s">
        <f>=HYPERLINK("https://leilaoonline.net/lote/detalhe/261332", "BOMBA COM MOTOR WEG 12.5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1.950,00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=HYPERLINK("https://leilaoonline.net/lote/detalhe/261333", "1024")</f>
      </c>
      <c r="B32" s="4" t="s">
        <f>=HYPERLINK("https://leilaoonline.net/lote/detalhe/261333", "01 LAVADOR DE PEÇAS EM INOX COM BOMBA WEG 5CV COM FILTRO , TANQUE 1.60X X0,57X ALTURA 0,57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2.900,00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=HYPERLINK("https://leilaoonline.net/lote/detalhe/261334", "1025")</f>
      </c>
      <c r="B33" s="4" t="s">
        <f>=HYPERLINK("https://leilaoonline.net/lote/detalhe/261334", "01 UN. PAINEL COM INVERSOR E 01 MOTOREDUTOR")</f>
      </c>
      <c r="C33" s="4" t="inlineStr">
        <is>
          <t>Vendido</t>
        </is>
      </c>
      <c r="D33" s="4" t="inlineStr">
        <is>
          <t>1</t>
        </is>
      </c>
      <c r="E33" s="5" t="inlineStr">
        <is>
          <t>950,00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=HYPERLINK("https://leilaoonline.net/lote/detalhe/261335", "1028")</f>
      </c>
      <c r="B34" s="4" t="s">
        <f>=HYPERLINK("https://leilaoonline.net/lote/detalhe/261335", "MOINHO DE FACAS  - ALT. 1,70 MTS X 30 CTMS DE BOCA")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7.800,00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=HYPERLINK("https://leilaoonline.net/lote/detalhe/261336", "1030")</f>
      </c>
      <c r="B35" s="4" t="s">
        <f>=HYPERLINK("https://leilaoonline.net/lote/detalhe/261336", "MESA VIBRATÓRIA COM MOTOR ( NO ESTADO) 2,70 X 1,03")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=HYPERLINK("https://leilaoonline.net/lote/detalhe/261337", "1031")</f>
      </c>
      <c r="B36" s="4" t="s">
        <f>=HYPERLINK("https://leilaoonline.net/lote/detalhe/261337", "01 BOMBA COM MOTOR 25 CV  MARCA WEG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=HYPERLINK("https://leilaoonline.net/lote/detalhe/261338", "1032")</f>
      </c>
      <c r="B37" s="4" t="s">
        <f>=HYPERLINK("https://leilaoonline.net/lote/detalhe/261338", "01 REDUTOR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=HYPERLINK("https://leilaoonline.net/lote/detalhe/261339", "1034")</f>
      </c>
      <c r="B38" s="4" t="s">
        <f>=HYPERLINK("https://leilaoonline.net/lote/detalhe/261339", "01 UN. UNIDADE HIDRÁULICA COM MOTOR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2.800,00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=HYPERLINK("https://leilaoonline.net/lote/detalhe/261340", "1035")</f>
      </c>
      <c r="B39" s="4" t="s">
        <f>=HYPERLINK("https://leilaoonline.net/lote/detalhe/261340", "01 UN. UNIDADE HIDRÁULICA COM MOTOR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3.800,00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=HYPERLINK("https://leilaoonline.net/lote/detalhe/261341", "1036")</f>
      </c>
      <c r="B40" s="4" t="s">
        <f>=HYPERLINK("https://leilaoonline.net/lote/detalhe/261341", "01 UN. PEÇA PNEUMÁTICA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1.300,00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=HYPERLINK("https://leilaoonline.net/lote/detalhe/261342", "1037")</f>
      </c>
      <c r="B41" s="4" t="s">
        <f>=HYPERLINK("https://leilaoonline.net/lote/detalhe/261342", "01 UN. UNIDADE HIDRÁULICA")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3.400,00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=HYPERLINK("https://leilaoonline.net/lote/detalhe/261343", "1038")</f>
      </c>
      <c r="B42" s="4" t="s">
        <f>=HYPERLINK("https://leilaoonline.net/lote/detalhe/261343", "01 UN. BATEDEIRA INDUSTRIAL HOBART")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=HYPERLINK("https://leilaoonline.net/lote/detalhe/261344", "1039")</f>
      </c>
      <c r="B43" s="4" t="s">
        <f>=HYPERLINK("https://leilaoonline.net/lote/detalhe/261344", "BOMBA HIDRÁULICA PARA BASCULANTE MARCA HIVA ( PAROU FUNCINANDO - NO ESTADO)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1.800,00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=HYPERLINK("https://leilaoonline.net/lote/detalhe/261346", "1041")</f>
      </c>
      <c r="B44" s="4" t="s">
        <f>=HYPERLINK("https://leilaoonline.net/lote/detalhe/261346", "APROX. 550 CORREIAS INDUSTRIAL - TAMANHOS DIVERSOS")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=HYPERLINK("https://leilaoonline.net/lote/detalhe/261347", "1042")</f>
      </c>
      <c r="B45" s="4" t="s">
        <f>=HYPERLINK("https://leilaoonline.net/lote/detalhe/261347", "MAQUINA DE TESTE DE FERVURA ABSORSÃO - TODA EM INOX")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3.700,00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=HYPERLINK("https://leilaoonline.net/lote/detalhe/261348", "1043")</f>
      </c>
      <c r="B46" s="4" t="s">
        <f>=HYPERLINK("https://leilaoonline.net/lote/detalhe/261348", "CALIBRADOR DECÉLULA DE CARGA OARA 250 KGS")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3.900,00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=HYPERLINK("https://leilaoonline.net/lote/detalhe/261349", "1044")</f>
      </c>
      <c r="B47" s="4" t="s">
        <f>=HYPERLINK("https://leilaoonline.net/lote/detalhe/261349", "TRANSFORMADOR 7,5 KVA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450,00</t>
        </is>
      </c>
      <c r="F47" s="4" t="inlineStr">
        <is>
          <t>30.00</t>
        </is>
      </c>
    </row>
    <row collapsed="false" customFormat="false" customHeight="false" hidden="false" ht="12.1" outlineLevel="0" r="48">
      <c r="A48" s="5" t="s">
        <f>=HYPERLINK("https://leilaoonline.net/lote/detalhe/261353", "1045")</f>
      </c>
      <c r="B48" s="4" t="s">
        <f>=HYPERLINK("https://leilaoonline.net/lote/detalhe/261353", "SECADOR DE POLIMEROS/PARA PET")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=HYPERLINK("https://leilaoonline.net/lote/detalhe/261354", "1046")</f>
      </c>
      <c r="B49" s="4" t="s">
        <f>=HYPERLINK("https://leilaoonline.net/lote/detalhe/261354", "FURADEIRA INVICTA")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1.900,00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=HYPERLINK("https://leilaoonline.net/lote/detalhe/261355", "1047")</f>
      </c>
      <c r="B50" s="4" t="s">
        <f>=HYPERLINK("https://leilaoonline.net/lote/detalhe/261355", "10 PAINÉIS  COM CHAVES BOTOEIRAS MEDIINDO 40X40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=HYPERLINK("https://leilaoonline.net/lote/detalhe/261356", "1048")</f>
      </c>
      <c r="B51" s="4" t="s">
        <f>=HYPERLINK("https://leilaoonline.net/lote/detalhe/261356", "1 UN TARTARUGA PARA CORTE MAÇARICO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=HYPERLINK("https://leilaoonline.net/lote/detalhe/261281", "2004")</f>
      </c>
      <c r="B52" s="4" t="s">
        <f>=HYPERLINK("https://leilaoonline.net/lote/detalhe/261281", "EMPILHADEIRA / PALETEIRA ELETRICA TOYOTA  - COM BATERIA E CARREGADOR")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15.000,00</t>
        </is>
      </c>
      <c r="F52" s="4" t="inlineStr">
        <is>
          <t>450.00</t>
        </is>
      </c>
    </row>
    <row collapsed="false" customFormat="false" customHeight="false" hidden="false" ht="12.1" outlineLevel="0" r="53">
      <c r="A53" s="5" t="s">
        <f>=HYPERLINK("https://leilaoonline.net/lote/detalhe/261282", "2005")</f>
      </c>
      <c r="B53" s="4" t="s">
        <f>=HYPERLINK("https://leilaoonline.net/lote/detalhe/261282", " GERADOR DIESEL")</f>
      </c>
      <c r="C53" s="4" t="inlineStr">
        <is>
          <t>Vendido</t>
        </is>
      </c>
      <c r="D53" s="4" t="inlineStr">
        <is>
          <t>1</t>
        </is>
      </c>
      <c r="E53" s="5" t="inlineStr">
        <is>
          <t>3.000,00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=HYPERLINK("https://leilaoonline.net/lote/detalhe/261248", "2007")</f>
      </c>
      <c r="B54" s="4" t="s">
        <f>=HYPERLINK("https://leilaoonline.net/lote/detalhe/261248", "Máquina para solda de tubo. Tipo ponteadeira.100 KVa")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=HYPERLINK("https://leilaoonline.net/lote/detalhe/261283", "2008")</f>
      </c>
      <c r="B55" s="4" t="s">
        <f>=HYPERLINK("https://leilaoonline.net/lote/detalhe/261283", " BRAÇO ARTICULADO PARA OFICINA (NÃO INCLUI VIGA LATERAL)")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1.200,00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=HYPERLINK("https://leilaoonline.net/lote/detalhe/261306", "2009")</f>
      </c>
      <c r="B56" s="4" t="s">
        <f>=HYPERLINK("https://leilaoonline.net/lote/detalhe/261306", " TAMBOREADOR")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=HYPERLINK("https://leilaoonline.net/lote/detalhe/261285", "2010")</f>
      </c>
      <c r="B57" s="4" t="s">
        <f>=HYPERLINK("https://leilaoonline.net/lote/detalhe/261285", " DOIS VASOS  EM INOX DE PRESSÃO COM VALVULAS")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=HYPERLINK("https://leilaoonline.net/lote/detalhe/261301", "2014")</f>
      </c>
      <c r="B58" s="4" t="s">
        <f>=HYPERLINK("https://leilaoonline.net/lote/detalhe/261301", "02 UNIDADES - AUTOCLAVE HOSPITALAR")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3.800,00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=HYPERLINK("https://leilaoonline.net/lote/detalhe/261302", "2016")</f>
      </c>
      <c r="B59" s="4" t="s">
        <f>=HYPERLINK("https://leilaoonline.net/lote/detalhe/261302", "TALHA 2 TON.")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=HYPERLINK("https://leilaoonline.net/lote/detalhe/261313", "2019")</f>
      </c>
      <c r="B60" s="4" t="s">
        <f>=HYPERLINK("https://leilaoonline.net/lote/detalhe/261313", " PRENSA HIDRÁULICA CAP. 80  TON")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7.000,00</t>
        </is>
      </c>
      <c r="F60" s="4" t="inlineStr">
        <is>
          <t>350.00</t>
        </is>
      </c>
    </row>
    <row collapsed="false" customFormat="false" customHeight="false" hidden="false" ht="12.1" outlineLevel="0" r="61">
      <c r="A61" s="5" t="s">
        <f>=HYPERLINK("https://leilaoonline.net/lote/detalhe/261244", "2020")</f>
      </c>
      <c r="B61" s="4" t="s">
        <f>=HYPERLINK("https://leilaoonline.net/lote/detalhe/261244", " 1 ventilador. 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=HYPERLINK("https://leilaoonline.net/lote/detalhe/261267", "2022")</f>
      </c>
      <c r="B62" s="4" t="s">
        <f>=HYPERLINK("https://leilaoonline.net/lote/detalhe/261267", " MISTURADOR DE ESFERA PARA TINTA COM MOTOR WEG 15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9.500,00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=HYPERLINK("https://leilaoonline.net/lote/detalhe/261254", "2027")</f>
      </c>
      <c r="B63" s="4" t="s">
        <f>=HYPERLINK("https://leilaoonline.net/lote/detalhe/261254", "1 VENTOINHA")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=HYPERLINK("https://leilaoonline.net/lote/detalhe/261255", "2028")</f>
      </c>
      <c r="B64" s="4" t="s">
        <f>=HYPERLINK("https://leilaoonline.net/lote/detalhe/261255", "1 REDUTOR DE GRANDE PORTE PESO. 1.250 KGS APROX.")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=HYPERLINK("https://leilaoonline.net/lote/detalhe/261268", "2031")</f>
      </c>
      <c r="B65" s="4" t="s">
        <f>=HYPERLINK("https://leilaoonline.net/lote/detalhe/261268", "CENTRÍFUGA SEPARADORA  FLOTTWEG  MOD. MW 2000 SSP 122")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18.000,00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=HYPERLINK("https://leilaoonline.net/lote/detalhe/261256", "2032")</f>
      </c>
      <c r="B66" s="4" t="s">
        <f>=HYPERLINK("https://leilaoonline.net/lote/detalhe/261256", "Sistema de filtragem de óleo")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=HYPERLINK("https://leilaoonline.net/lote/detalhe/261250", "2034")</f>
      </c>
      <c r="B67" s="4" t="s">
        <f>=HYPERLINK("https://leilaoonline.net/lote/detalhe/261250", "Aprox. 10 peças - câmera e protetor para empilhadeira")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=HYPERLINK("https://leilaoonline.net/lote/detalhe/261286", "2035")</f>
      </c>
      <c r="B68" s="4" t="s">
        <f>=HYPERLINK("https://leilaoonline.net/lote/detalhe/261286", " tanque de PVC com pé")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750.00</t>
        </is>
      </c>
    </row>
    <row collapsed="false" customFormat="false" customHeight="false" hidden="false" ht="12.1" outlineLevel="0" r="69">
      <c r="A69" s="5" t="s">
        <f>=HYPERLINK("https://leilaoonline.net/lote/detalhe/261303", "2037")</f>
      </c>
      <c r="B69" s="4" t="s">
        <f>=HYPERLINK("https://leilaoonline.net/lote/detalhe/261303", "BOMBA A VÁCUO")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2.200,00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=HYPERLINK("https://leilaoonline.net/lote/detalhe/261271", "2038")</f>
      </c>
      <c r="B70" s="4" t="s">
        <f>=HYPERLINK("https://leilaoonline.net/lote/detalhe/261271", " 01 MOTOR WEG COM BOMBA DE ENGRENAGEM( SEM PLAQUETA) APROX. 25 A 30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2.800,00</t>
        </is>
      </c>
      <c r="F70" s="4" t="inlineStr">
        <is>
          <t>75.00</t>
        </is>
      </c>
    </row>
    <row collapsed="false" customFormat="false" customHeight="false" hidden="false" ht="12.1" outlineLevel="0" r="71">
      <c r="A71" s="5" t="s">
        <f>=HYPERLINK("https://leilaoonline.net/lote/detalhe/261276", "2039")</f>
      </c>
      <c r="B71" s="4" t="s">
        <f>=HYPERLINK("https://leilaoonline.net/lote/detalhe/261276", " 01 TROLLER PARA 1100 KGS.")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=HYPERLINK("https://leilaoonline.net/lote/detalhe/261251", "2040")</f>
      </c>
      <c r="B72" s="4" t="s">
        <f>=HYPERLINK("https://leilaoonline.net/lote/detalhe/261251", "1 bomba a vácuo 2 moto redutor")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=HYPERLINK("https://leilaoonline.net/lote/detalhe/261249", "2042")</f>
      </c>
      <c r="B73" s="4" t="s">
        <f>=HYPERLINK("https://leilaoonline.net/lote/detalhe/261249", "1 unidade hidráulica com 2 bombas hidráulicas com trocador de calor")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=HYPERLINK("https://leilaoonline.net/lote/detalhe/261287", "2043")</f>
      </c>
      <c r="B74" s="4" t="s">
        <f>=HYPERLINK("https://leilaoonline.net/lote/detalhe/261287", " 2 trituradores para máquina acricola com facas")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750.00</t>
        </is>
      </c>
    </row>
    <row collapsed="false" customFormat="false" customHeight="false" hidden="false" ht="12.1" outlineLevel="0" r="75">
      <c r="A75" s="5" t="s">
        <f>=HYPERLINK("https://leilaoonline.net/lote/detalhe/261243", "2045")</f>
      </c>
      <c r="B75" s="4" t="s">
        <f>=HYPERLINK("https://leilaoonline.net/lote/detalhe/261243", "COLETOR E SEPARADOR DE ÓLEO")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=HYPERLINK("https://leilaoonline.net/lote/detalhe/261308", "2049")</f>
      </c>
      <c r="B76" s="4" t="s">
        <f>=HYPERLINK("https://leilaoonline.net/lote/detalhe/261308", " 01 BOMBA")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=HYPERLINK("https://leilaoonline.net/lote/detalhe/261252", "2054")</f>
      </c>
      <c r="B77" s="4" t="s">
        <f>=HYPERLINK("https://leilaoonline.net/lote/detalhe/261252", " 01 MOTOR")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=HYPERLINK("https://leilaoonline.net/lote/detalhe/261272", "2058")</f>
      </c>
      <c r="B78" s="4" t="s">
        <f>=HYPERLINK("https://leilaoonline.net/lote/detalhe/261272", " 01 BOMBA DOSADORA 0,33 CV")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=HYPERLINK("https://leilaoonline.net/lote/detalhe/261260", "2059")</f>
      </c>
      <c r="B79" s="4" t="s">
        <f>=HYPERLINK("https://leilaoonline.net/lote/detalhe/261260", " APARELHO PARA LABORATÓRIO")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=HYPERLINK("https://leilaoonline.net/lote/detalhe/261275", "2060")</f>
      </c>
      <c r="B80" s="4" t="s">
        <f>=HYPERLINK("https://leilaoonline.net/lote/detalhe/261275", " 01 COMPRESSOR PARA REGERAÇÃO")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=HYPERLINK("https://leilaoonline.net/lote/detalhe/261307", "2061")</f>
      </c>
      <c r="B81" s="4" t="s">
        <f>=HYPERLINK("https://leilaoonline.net/lote/detalhe/261307", " 2 MAQUINAS DE ESPECIFICAÇÃO")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=HYPERLINK("https://leilaoonline.net/lote/detalhe/261253", "2062")</f>
      </c>
      <c r="B82" s="4" t="s">
        <f>=HYPERLINK("https://leilaoonline.net/lote/detalhe/261253", " 02 PISTÕES PARA DESLOCAMENTO DE MAQUINAS - 1,65 MTS")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20.00</t>
        </is>
      </c>
    </row>
    <row collapsed="false" customFormat="false" customHeight="false" hidden="false" ht="12.1" outlineLevel="0" r="83">
      <c r="A83" s="5" t="s">
        <f>=HYPERLINK("https://leilaoonline.net/lote/detalhe/261274", "2063")</f>
      </c>
      <c r="B83" s="4" t="s">
        <f>=HYPERLINK("https://leilaoonline.net/lote/detalhe/261274", " 03 MOTORES ( SENDO 1 SEM EIXO)")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=HYPERLINK("https://leilaoonline.net/lote/detalhe/261257", "2064")</f>
      </c>
      <c r="B84" s="4" t="s">
        <f>=HYPERLINK("https://leilaoonline.net/lote/detalhe/261257", " 01 Bomba de alta pressão de pistão - com manual")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=HYPERLINK("https://leilaoonline.net/lote/detalhe/261261", "2065")</f>
      </c>
      <c r="B85" s="4" t="s">
        <f>=HYPERLINK("https://leilaoonline.net/lote/detalhe/261261", " 1 PAINEL DE MÁQUINA")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=HYPERLINK("https://leilaoonline.net/lote/detalhe/261259", "2067")</f>
      </c>
      <c r="B86" s="4" t="s">
        <f>=HYPERLINK("https://leilaoonline.net/lote/detalhe/261259", "Moto ventilador")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2.500,00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=HYPERLINK("https://leilaoonline.net/lote/detalhe/261242", "2068")</f>
      </c>
      <c r="B87" s="4" t="s">
        <f>=HYPERLINK("https://leilaoonline.net/lote/detalhe/261242", " VENTILADOR")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=HYPERLINK("https://leilaoonline.net/lote/detalhe/261262", "2069")</f>
      </c>
      <c r="B88" s="4" t="s">
        <f>=HYPERLINK("https://leilaoonline.net/lote/detalhe/261262", " UNIDADE HIDRAULICA")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1.400,00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=HYPERLINK("https://leilaoonline.net/lote/detalhe/261284", "2070")</f>
      </c>
      <c r="B89" s="4" t="s">
        <f>=HYPERLINK("https://leilaoonline.net/lote/detalhe/261284", " 01 SERRA ESQUADRILHADEIRA")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1.700,00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=HYPERLINK("https://leilaoonline.net/lote/detalhe/261309", "2071")</f>
      </c>
      <c r="B90" s="4" t="s">
        <f>=HYPERLINK("https://leilaoonline.net/lote/detalhe/261309", " MOTOR 7.5CV RPM 1730")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950,00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=HYPERLINK("https://leilaoonline.net/lote/detalhe/261263", "2072")</f>
      </c>
      <c r="B91" s="4" t="s">
        <f>=HYPERLINK("https://leilaoonline.net/lote/detalhe/261263", " UNIDADE HIDRAULICA COM MOTOR 5CV WEG")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=HYPERLINK("https://leilaoonline.net/lote/detalhe/261264", "2074")</f>
      </c>
      <c r="B92" s="4" t="s">
        <f>=HYPERLINK("https://leilaoonline.net/lote/detalhe/261264", " FURADEIRA DE BANCADA")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=HYPERLINK("https://leilaoonline.net/lote/detalhe/261265", "2076")</f>
      </c>
      <c r="B93" s="4" t="s">
        <f>=HYPERLINK("https://leilaoonline.net/lote/detalhe/261265", " SIRENE PARA AMBULANCIA")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=HYPERLINK("https://leilaoonline.net/lote/detalhe/261266", "2078")</f>
      </c>
      <c r="B94" s="4" t="s">
        <f>=HYPERLINK("https://leilaoonline.net/lote/detalhe/261266", " TROCADOR DE PLACAS PEQUENO")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=HYPERLINK("https://leilaoonline.net/lote/detalhe/261269", "2079")</f>
      </c>
      <c r="B95" s="4" t="s">
        <f>=HYPERLINK("https://leilaoonline.net/lote/detalhe/261269", " 06 PEÇAS SENDO; 3 MOTOS REDUTORES E 3 MOTORES")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950,00</t>
        </is>
      </c>
      <c r="F95" s="4" t="inlineStr">
        <is>
          <t>75.00</t>
        </is>
      </c>
    </row>
    <row collapsed="false" customFormat="false" customHeight="false" hidden="false" ht="12.1" outlineLevel="0" r="96">
      <c r="A96" s="5" t="s">
        <f>=HYPERLINK("https://leilaoonline.net/lote/detalhe/261273", "2082")</f>
      </c>
      <c r="B96" s="4" t="s">
        <f>=HYPERLINK("https://leilaoonline.net/lote/detalhe/261273", " 02 MOTORES WEG")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=HYPERLINK("https://leilaoonline.net/lote/detalhe/261237", "2083")</f>
      </c>
      <c r="B97" s="4" t="s">
        <f>=HYPERLINK("https://leilaoonline.net/lote/detalhe/261237", "1 UNIDADE DE CENTRÍFUGA C/ MOTOR ELÉTRICO POT. 2 CV")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=HYPERLINK("https://leilaoonline.net/lote/detalhe/261305", "2084")</f>
      </c>
      <c r="B98" s="4" t="s">
        <f>=HYPERLINK("https://leilaoonline.net/lote/detalhe/261305", " Carrinho com motor Weg para testes")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=HYPERLINK("https://leilaoonline.net/lote/detalhe/261270", "2085")</f>
      </c>
      <c r="B99" s="4" t="s">
        <f>=HYPERLINK("https://leilaoonline.net/lote/detalhe/261270", " 02 MOTO REDUTORES")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2.700,00</t>
        </is>
      </c>
      <c r="F99" s="4" t="inlineStr">
        <is>
          <t>350.00</t>
        </is>
      </c>
    </row>
    <row collapsed="false" customFormat="false" customHeight="false" hidden="false" ht="12.1" outlineLevel="0" r="100">
      <c r="A100" s="5" t="s">
        <f>=HYPERLINK("https://leilaoonline.net/lote/detalhe/261304", "2086")</f>
      </c>
      <c r="B100" s="4" t="s">
        <f>=HYPERLINK("https://leilaoonline.net/lote/detalhe/261304", " 02 motores Eberle sendo ; 1de 4 cv 1710 rpm e 1 de 1,5 cv 1705rpm")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1.300,00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=HYPERLINK("https://leilaoonline.net/lote/detalhe/261310", "2088")</f>
      </c>
      <c r="B101" s="4" t="s">
        <f>=HYPERLINK("https://leilaoonline.net/lote/detalhe/261310", " MOTOR COM REDUTOR PARA MAQUINA")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650,00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=HYPERLINK("https://leilaoonline.net/lote/detalhe/261277", "2090")</f>
      </c>
      <c r="B102" s="4" t="s">
        <f>=HYPERLINK("https://leilaoonline.net/lote/detalhe/261277", " BOMBA DE REFRIGERAÇÃO DE MAQUINAS")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800,00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=HYPERLINK("https://leilaoonline.net/lote/detalhe/261280", "2091")</f>
      </c>
      <c r="B103" s="4" t="s">
        <f>=HYPERLINK("https://leilaoonline.net/lote/detalhe/261280", " UNIDADE HIDRAULICA")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1.700,00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=HYPERLINK("https://leilaoonline.net/lote/detalhe/261278", "2092")</f>
      </c>
      <c r="B104" s="4" t="s">
        <f>=HYPERLINK("https://leilaoonline.net/lote/detalhe/261278", " BOMBA DE REFRIGERAÇÃO DE MAQUINAS")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1.700,00</t>
        </is>
      </c>
      <c r="F104" s="4" t="inlineStr">
        <is>
          <t>300.00</t>
        </is>
      </c>
    </row>
    <row collapsed="false" customFormat="false" customHeight="false" hidden="false" ht="12.1" outlineLevel="0" r="105">
      <c r="A105" s="5" t="s">
        <f>=HYPERLINK("https://leilaoonline.net/lote/detalhe/261279", "2093")</f>
      </c>
      <c r="B105" s="4" t="s">
        <f>=HYPERLINK("https://leilaoonline.net/lote/detalhe/261279", " FILTRO MANGA COM MESA ( PARA MARCENARIA)")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300.00</t>
        </is>
      </c>
    </row>
    <row collapsed="false" customFormat="false" customHeight="false" hidden="false" ht="12.1" outlineLevel="0" r="106">
      <c r="A106" s="5" t="s">
        <f>=HYPERLINK("https://leilaoonline.net/lote/detalhe/261291", "2101")</f>
      </c>
      <c r="B106" s="4" t="s">
        <f>=HYPERLINK("https://leilaoonline.net/lote/detalhe/261291", " MISTURADOR PARA TINTAS C/ TACHO EM AÇO CARBONO. APROX. 500 LTS. (não acompanha estrutura de madeira)")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1.800,00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=HYPERLINK("https://leilaoonline.net/lote/detalhe/261290", "2102")</f>
      </c>
      <c r="B107" s="4" t="s">
        <f>=HYPERLINK("https://leilaoonline.net/lote/detalhe/261290", " MISTURADOR PARA TINTAS C/ TACHO EM AÇO CARBONO. APROX. 500 LTS. (não acompanha estrutura de madeira)")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1.800,00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=HYPERLINK("https://leilaoonline.net/lote/detalhe/261289", "2103")</f>
      </c>
      <c r="B108" s="4" t="s">
        <f>=HYPERLINK("https://leilaoonline.net/lote/detalhe/261289", " MISTURADOR PARA TINTAS C/ TACHO EM AÇO CARBONO. APROX. 500 LTS. (não acompanha estrutura de madeira)")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1.800,00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=HYPERLINK("https://leilaoonline.net/lote/detalhe/261288", "2104")</f>
      </c>
      <c r="B109" s="4" t="s">
        <f>=HYPERLINK("https://leilaoonline.net/lote/detalhe/261288", " MISTURADOR PARA TINTAS C/ TACHO EM AÇO CARBONO. APROX. 500 LTS. (não acompanha estrutura de madeira)")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1.800,00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=HYPERLINK("https://leilaoonline.net/lote/detalhe/261292", "2105")</f>
      </c>
      <c r="B110" s="4" t="s">
        <f>=HYPERLINK("https://leilaoonline.net/lote/detalhe/261292", " MISTURADOR COM TANQUE ENCAMISADO POR FORA (FERRO) E POR DENTRO (INOX) - BASCULANTE")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7.000,00</t>
        </is>
      </c>
      <c r="F110" s="4" t="inlineStr">
        <is>
          <t>350.00</t>
        </is>
      </c>
    </row>
    <row collapsed="false" customFormat="false" customHeight="false" hidden="false" ht="12.1" outlineLevel="0" r="111">
      <c r="A111" s="5" t="s">
        <f>=HYPERLINK("https://leilaoonline.net/lote/detalhe/261297", "2108")</f>
      </c>
      <c r="B111" s="4" t="s">
        <f>=HYPERLINK("https://leilaoonline.net/lote/detalhe/261297", " MASSEIRA")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6.000,00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=HYPERLINK("https://leilaoonline.net/lote/detalhe/261294", "2111")</f>
      </c>
      <c r="B112" s="4" t="s">
        <f>=HYPERLINK("https://leilaoonline.net/lote/detalhe/261294", " COLETOR DE PÓ")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=HYPERLINK("https://leilaoonline.net/lote/detalhe/261295", "2112")</f>
      </c>
      <c r="B113" s="4" t="s">
        <f>=HYPERLINK("https://leilaoonline.net/lote/detalhe/261295", " 02 UN. 2 CHUVEIROS PARA INDUSTRIA QUIMICA ( LAVA OLHOS)")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=HYPERLINK("https://leilaoonline.net/lote/detalhe/261296", "2113")</f>
      </c>
      <c r="B114" s="4" t="s">
        <f>=HYPERLINK("https://leilaoonline.net/lote/detalhe/261296", " 04 CONJUNTOS DE MOTOR GERADORES")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1.200,00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=HYPERLINK("https://leilaoonline.net/lote/detalhe/261311", "2114")</f>
      </c>
      <c r="B115" s="4" t="s">
        <f>=HYPERLINK("https://leilaoonline.net/lote/detalhe/261311", " 2 sistemas de exaustão de ventilação.um com motor Weg de 1.5 cv outro sem motor")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1.500,00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=HYPERLINK("https://leilaoonline.net/lote/detalhe/261293", "2116")</f>
      </c>
      <c r="B116" s="4" t="s">
        <f>=HYPERLINK("https://leilaoonline.net/lote/detalhe/261293", " Cavalete para motor")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=HYPERLINK("https://leilaoonline.net/lote/detalhe/261312", "2117")</f>
      </c>
      <c r="B117" s="4" t="s">
        <f>=HYPERLINK("https://leilaoonline.net/lote/detalhe/261312", " 1 unidade hidráulica com motor Weg 7.5 cv")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2.950,00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=HYPERLINK("https://leilaoonline.net/lote/detalhe/261298", "2120")</f>
      </c>
      <c r="B118" s="4" t="s">
        <f>=HYPERLINK("https://leilaoonline.net/lote/detalhe/261298", " 07 auto transformadores variavel")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=HYPERLINK("https://leilaoonline.net/lote/detalhe/261300", "2121")</f>
      </c>
      <c r="B119" s="4" t="s">
        <f>=HYPERLINK("https://leilaoonline.net/lote/detalhe/261300", " 16 placas em aluminio")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=HYPERLINK("https://leilaoonline.net/lote/detalhe/261247", "2122")</f>
      </c>
      <c r="B120" s="4" t="s">
        <f>=HYPERLINK("https://leilaoonline.net/lote/detalhe/261247", " Espuladeira para enrolar fios e carreteis")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=HYPERLINK("https://leilaoonline.net/lote/detalhe/261299", "2123")</f>
      </c>
      <c r="B121" s="4" t="s">
        <f>=HYPERLINK("https://leilaoonline.net/lote/detalhe/261299", " 1 cortador gitatorio,  1 bureta digital para laboratorio,  3 micropipeta para laboratório,  2 aparelhos para laboratorio,  1 psicrômetro e 1 Micro teste")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2.000,00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=HYPERLINK("https://leilaoonline.net/lote/detalhe/261238", "2129")</f>
      </c>
      <c r="B122" s="4" t="s">
        <f>=HYPERLINK("https://leilaoonline.net/lote/detalhe/261238", " 5 PROTOCOLADORES")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350,00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=HYPERLINK("https://leilaoonline.net/lote/detalhe/261239", "2131")</f>
      </c>
      <c r="B123" s="4" t="s">
        <f>=HYPERLINK("https://leilaoonline.net/lote/detalhe/261239", "1 UNIDADE DE CENTRÍFUGA C/ MOTOR ELÉTRICO POT. 2 CV")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=HYPERLINK("https://leilaoonline.net/lote/detalhe/261240", "2132")</f>
      </c>
      <c r="B124" s="4" t="s">
        <f>=HYPERLINK("https://leilaoonline.net/lote/detalhe/261240", "1 UNIDADE DE CENTRÍFUGA C/ MOTOR ELÉTRICO POT. 2 CV")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1.400,00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=HYPERLINK("https://leilaoonline.net/lote/detalhe/261241", "2133")</f>
      </c>
      <c r="B125" s="4" t="s">
        <f>=HYPERLINK("https://leilaoonline.net/lote/detalhe/261241", "01 redutor")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1.120,00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=HYPERLINK("https://leilaoonline.net/lote/detalhe/261245", "2135")</f>
      </c>
      <c r="B126" s="4" t="s">
        <f>=HYPERLINK("https://leilaoonline.net/lote/detalhe/261245", " 1 micro teste para laboratório")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=HYPERLINK("https://leilaoonline.net/lote/detalhe/261246", "2136")</f>
      </c>
      <c r="B127" s="4" t="s">
        <f>=HYPERLINK("https://leilaoonline.net/lote/detalhe/261246", " porta papel")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=HYPERLINK("https://leilaoonline.net/lote/detalhe/261258", "2401")</f>
      </c>
      <c r="B128" s="4" t="s">
        <f>=HYPERLINK("https://leilaoonline.net/lote/detalhe/261258", " Compressor FS CURTIS HTA 120, Motor 15Hp, Tanque - *304 litros, Dimensões - Diâmetro 490 x 1760 mm* Peso - 450 kg Modelo")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7.000,00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=HYPERLINK("https://leilaoonline.net/lote/detalhe/261350", "3000")</f>
      </c>
      <c r="B129" s="4" t="s">
        <f>=HYPERLINK("https://leilaoonline.net/lote/detalhe/261350", "CAIXA BOB -DESMONTÁVEL EM 2 PARTES")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3.800,00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=HYPERLINK("https://leilaoonline.net/lote/detalhe/261351", "3001")</f>
      </c>
      <c r="B130" s="4" t="s">
        <f>=HYPERLINK("https://leilaoonline.net/lote/detalhe/261351", "APROX 382 UN. QUADROS DECORATIVOS. LACRADOS SORTIDOS  medidas 19x23")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230,00</t>
        </is>
      </c>
      <c r="F130" s="4" t="inlineStr">
        <is>
          <t>10.00</t>
        </is>
      </c>
    </row>
    <row collapsed="false" customFormat="false" customHeight="false" hidden="false" ht="12.1" outlineLevel="0" r="131">
      <c r="A131" s="5" t="s">
        <f>=HYPERLINK("https://leilaoonline.net/lote/detalhe/261352", "3002")</f>
      </c>
      <c r="B131" s="4" t="s">
        <f>=HYPERLINK("https://leilaoonline.net/lote/detalhe/261352", "APROX 351 UN. QUADROS DECORATIVOS. LACRADOS SORTIDOS  medidas 19x23")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210,00</t>
        </is>
      </c>
      <c r="F131" s="4" t="inlineStr">
        <is>
          <t>10.00</t>
        </is>
      </c>
    </row>
    <row collapsed="false" customFormat="false" customHeight="false" hidden="false" ht="12.1" outlineLevel="0" r="132">
      <c r="A132" s="5" t="s">
        <f>=HYPERLINK("https://leilaoonline.net/lote/detalhe/261357", "3003")</f>
      </c>
      <c r="B132" s="4" t="s">
        <f>=HYPERLINK("https://leilaoonline.net/lote/detalhe/261357", "02 UN CASE  - (PRETA  - MEDIDAS 50cm Alt x 95cm LARG X 67CM PROF)  - (MADEIRA - 66CM ALT X 1.02 MTS LARG X 21CM PROF.)")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=HYPERLINK("https://leilaoonline.net/lote/detalhe/261358", "3004")</f>
      </c>
      <c r="B133" s="4" t="s">
        <f>=HYPERLINK("https://leilaoonline.net/lote/detalhe/261358", "02 UN CASE  - (CAIXA PRETA  - MEDIDAS 1.40 MTS LARG X 23CM ALT X54CM PROFUND...)  -(CAIXA PRETA  - MEDIDAS 70cm Alt x 1.13 MTS LARG X 24CM PROF.)")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200,00</t>
        </is>
      </c>
      <c r="F13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2026-09-02T14:30:10.00Z</dcterms:created>
  <dc:creator>Tellks Tecnologia</dc:creator>
  <cp:revision>0</cp:revision>
</cp:coreProperties>
</file>