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Massey, Valmet, CBT • Guincho Bag, Canarinho • Scraper • Implementos Agricolas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=HYPERLINK("https://leilaoonline.net/lote/detalhe/15552", "001")</f>
      </c>
      <c r="B11" s="4" t="s">
        <f>=HYPERLINK("https://leilaoonline.net/lote/detalhe/15552", " GUINCHO BAG DE ADUBO")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=HYPERLINK("https://leilaoonline.net/lote/detalhe/15546", "002")</f>
      </c>
      <c r="B12" s="4" t="s">
        <f>=HYPERLINK("https://leilaoonline.net/lote/detalhe/15546", " SCRAPER MADAL")</f>
      </c>
      <c r="C12" s="4" t="inlineStr">
        <is>
          <t>Vendido</t>
        </is>
      </c>
      <c r="D12" s="4" t="inlineStr">
        <is>
          <t>7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=HYPERLINK("https://leilaoonline.net/lote/detalhe/15554", "003")</f>
      </c>
      <c r="B13" s="4" t="s">
        <f>=HYPERLINK("https://leilaoonline.net/lote/detalhe/15554", " SCRAPER MADAL")</f>
      </c>
      <c r="C13" s="4" t="inlineStr">
        <is>
          <t>Vendido</t>
        </is>
      </c>
      <c r="D13" s="4" t="inlineStr">
        <is>
          <t>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=HYPERLINK("https://leilaoonline.net/lote/detalhe/15562", "004")</f>
      </c>
      <c r="B14" s="4" t="s">
        <f>=HYPERLINK("https://leilaoonline.net/lote/detalhe/15562", " SCRAPER MADAL")</f>
      </c>
      <c r="C14" s="4" t="inlineStr">
        <is>
          <t>Vendido</t>
        </is>
      </c>
      <c r="D14" s="4" t="inlineStr">
        <is>
          <t>14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=HYPERLINK("https://leilaoonline.net/lote/detalhe/15549", "005")</f>
      </c>
      <c r="B15" s="4" t="s">
        <f>=HYPERLINK("https://leilaoonline.net/lote/detalhe/15549", " SCRAPER MADAL")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=HYPERLINK("https://leilaoonline.net/lote/detalhe/15539", "006")</f>
      </c>
      <c r="B16" s="4" t="s">
        <f>=HYPERLINK("https://leilaoonline.net/lote/detalhe/15539", " SCRAPER MADAL")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=HYPERLINK("https://leilaoonline.net/lote/detalhe/15550", "007")</f>
      </c>
      <c r="B17" s="4" t="s">
        <f>=HYPERLINK("https://leilaoonline.net/lote/detalhe/15550", " SCRAPER MADAL")</f>
      </c>
      <c r="C17" s="4" t="inlineStr">
        <is>
          <t>Vendido</t>
        </is>
      </c>
      <c r="D17" s="4" t="inlineStr">
        <is>
          <t>8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=HYPERLINK("https://leilaoonline.net/lote/detalhe/15544", "008")</f>
      </c>
      <c r="B18" s="4" t="s">
        <f>=HYPERLINK("https://leilaoonline.net/lote/detalhe/15544", " SCRAPER MADAL")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=HYPERLINK("https://leilaoonline.net/lote/detalhe/15532", "009")</f>
      </c>
      <c r="B19" s="4" t="s">
        <f>=HYPERLINK("https://leilaoonline.net/lote/detalhe/15532", " SCRAPER MADAL")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=HYPERLINK("https://leilaoonline.net/lote/detalhe/15557", "010")</f>
      </c>
      <c r="B20" s="4" t="s">
        <f>=HYPERLINK("https://leilaoonline.net/lote/detalhe/15557", " SCRAPER MADAL")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=HYPERLINK("https://leilaoonline.net/lote/detalhe/15548", "011")</f>
      </c>
      <c r="B21" s="4" t="s">
        <f>=HYPERLINK("https://leilaoonline.net/lote/detalhe/15548", " SCRAPER MADAL")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=HYPERLINK("https://leilaoonline.net/lote/detalhe/15536", "012")</f>
      </c>
      <c r="B22" s="4" t="s">
        <f>=HYPERLINK("https://leilaoonline.net/lote/detalhe/15536", " TRATOR CBT 2105, 1990")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=HYPERLINK("https://leilaoonline.net/lote/detalhe/15563", "013")</f>
      </c>
      <c r="B23" s="4" t="s">
        <f>=HYPERLINK("https://leilaoonline.net/lote/detalhe/15563", " TRATOR CBT 2105, 1990")</f>
      </c>
      <c r="C23" s="4" t="inlineStr">
        <is>
          <t>Vendido</t>
        </is>
      </c>
      <c r="D23" s="4" t="inlineStr">
        <is>
          <t>19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=HYPERLINK("https://leilaoonline.net/lote/detalhe/15542", "014")</f>
      </c>
      <c r="B24" s="4" t="s">
        <f>=HYPERLINK("https://leilaoonline.net/lote/detalhe/15542", " TRATOR CBT 1105, 1977")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=HYPERLINK("https://leilaoonline.net/lote/detalhe/15537", "015")</f>
      </c>
      <c r="B25" s="4" t="s">
        <f>=HYPERLINK("https://leilaoonline.net/lote/detalhe/15537", " TRATOR CBT 1105, 1977 - FUNCIONANDO -")</f>
      </c>
      <c r="C25" s="4" t="inlineStr">
        <is>
          <t>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=HYPERLINK("https://leilaoonline.net/lote/detalhe/15556", "016")</f>
      </c>
      <c r="B26" s="4" t="s">
        <f>=HYPERLINK("https://leilaoonline.net/lote/detalhe/15556", " TANQUE COM BOMBA")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=HYPERLINK("https://leilaoonline.net/lote/detalhe/15540", "017")</f>
      </c>
      <c r="B27" s="4" t="s">
        <f>=HYPERLINK("https://leilaoonline.net/lote/detalhe/15540", " TRATOR CBT 2105, 1990 - FUNCIONANDO -")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=HYPERLINK("https://leilaoonline.net/lote/detalhe/15531", "018")</f>
      </c>
      <c r="B28" s="4" t="s">
        <f>=HYPERLINK("https://leilaoonline.net/lote/detalhe/15531", " TRATOR MASSEY FERGUSON 275, ADVANCED, 2004 - FUNCIONANDO -")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=HYPERLINK("https://leilaoonline.net/lote/detalhe/15564", "019")</f>
      </c>
      <c r="B29" s="4" t="s">
        <f>=HYPERLINK("https://leilaoonline.net/lote/detalhe/15564", " TRATOR VALMET 85ID, 1980 - FUNCIONANDO -")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=HYPERLINK("https://leilaoonline.net/lote/detalhe/15543", "020")</f>
      </c>
      <c r="B30" s="4" t="s">
        <f>=HYPERLINK("https://leilaoonline.net/lote/detalhe/15543", " CARRETA CALCAREADEIRA 20 50 JUMIL")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=HYPERLINK("https://leilaoonline.net/lote/detalhe/15538", "021")</f>
      </c>
      <c r="B31" s="4" t="s">
        <f>=HYPERLINK("https://leilaoonline.net/lote/detalhe/15538", " SUBSOLADOR 7 HASTES BALDAN")</f>
      </c>
      <c r="C31" s="4" t="inlineStr">
        <is>
          <t>Vendido</t>
        </is>
      </c>
      <c r="D31" s="4" t="inlineStr">
        <is>
          <t>5</t>
        </is>
      </c>
      <c r="E31" s="5" t="inlineStr">
        <is>
          <t>2.350,00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=HYPERLINK("https://leilaoonline.net/lote/detalhe/15559", "022")</f>
      </c>
      <c r="B32" s="4" t="s">
        <f>=HYPERLINK("https://leilaoonline.net/lote/detalhe/15559", " GRADE ROMA 18 DISCOS TATU")</f>
      </c>
      <c r="C32" s="4" t="inlineStr">
        <is>
          <t>Vendido</t>
        </is>
      </c>
      <c r="D32" s="4" t="inlineStr">
        <is>
          <t>11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=HYPERLINK("https://leilaoonline.net/lote/detalhe/15561", "023")</f>
      </c>
      <c r="B33" s="4" t="s">
        <f>=HYPERLINK("https://leilaoonline.net/lote/detalhe/15561", " GRADE ROMA PESADA 16X32 BALDAN")</f>
      </c>
      <c r="C33" s="4" t="inlineStr">
        <is>
          <t>Vendido</t>
        </is>
      </c>
      <c r="D33" s="4" t="inlineStr">
        <is>
          <t>26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=HYPERLINK("https://leilaoonline.net/lote/detalhe/15533", "024")</f>
      </c>
      <c r="B34" s="4" t="s">
        <f>=HYPERLINK("https://leilaoonline.net/lote/detalhe/15533", " CARROCERIA DE FERRO - 8 METROS DE COMPRIMENTO")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=HYPERLINK("https://leilaoonline.net/lote/detalhe/15558", "025")</f>
      </c>
      <c r="B35" s="4" t="s">
        <f>=HYPERLINK("https://leilaoonline.net/lote/detalhe/15558", " TANQUE FIBRA 1.500L")</f>
      </c>
      <c r="C35" s="4" t="inlineStr">
        <is>
          <t>Vendido</t>
        </is>
      </c>
      <c r="D35" s="4" t="inlineStr">
        <is>
          <t>5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=HYPERLINK("https://leilaoonline.net/lote/detalhe/15547", "026")</f>
      </c>
      <c r="B36" s="4" t="s">
        <f>=HYPERLINK("https://leilaoonline.net/lote/detalhe/15547", " PAR DE PNEUS 28.38 COMPLETO")</f>
      </c>
      <c r="C36" s="4" t="inlineStr">
        <is>
          <t>Vendido</t>
        </is>
      </c>
      <c r="D36" s="4" t="inlineStr">
        <is>
          <t>2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=HYPERLINK("https://leilaoonline.net/lote/detalhe/15530", "027")</f>
      </c>
      <c r="B37" s="4" t="s">
        <f>=HYPERLINK("https://leilaoonline.net/lote/detalhe/15530", " GUINCHO CANARINHO - FUNCIONANDO -")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=HYPERLINK("https://leilaoonline.net/lote/detalhe/15551", "028")</f>
      </c>
      <c r="B38" s="4" t="s">
        <f>=HYPERLINK("https://leilaoonline.net/lote/detalhe/15551", " 2 CABINA NEW HOLLAND TL75")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=HYPERLINK("https://leilaoonline.net/lote/detalhe/15541", "029")</f>
      </c>
      <c r="B39" s="4" t="s">
        <f>=HYPERLINK("https://leilaoonline.net/lote/detalhe/15541", " PLATAFORMA VALTRA 1780")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=HYPERLINK("https://leilaoonline.net/lote/detalhe/15731", "030")</f>
      </c>
      <c r="B40" s="4" t="s">
        <f>=HYPERLINK("https://leilaoonline.net/lote/detalhe/15731", "CABINE VALTRA A950")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=HYPERLINK("https://leilaoonline.net/lote/detalhe/15553", "031")</f>
      </c>
      <c r="B41" s="4" t="s">
        <f>=HYPERLINK("https://leilaoonline.net/lote/detalhe/15553", "CABINE VALTRA 1780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=HYPERLINK("https://leilaoonline.net/lote/detalhe/15565", "032")</f>
      </c>
      <c r="B42" s="4" t="s">
        <f>=HYPERLINK("https://leilaoonline.net/lote/detalhe/15565", "CABINE VALTRA A750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=HYPERLINK("https://leilaoonline.net/lote/detalhe/15535", "033")</f>
      </c>
      <c r="B43" s="4" t="s">
        <f>=HYPERLINK("https://leilaoonline.net/lote/detalhe/15535", " PLATAFORMA VALTRA 800")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=HYPERLINK("https://leilaoonline.net/lote/detalhe/15730", "034")</f>
      </c>
      <c r="B44" s="4" t="s">
        <f>=HYPERLINK("https://leilaoonline.net/lote/detalhe/15730", "CABINE BM110 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=HYPERLINK("https://leilaoonline.net/lote/detalhe/15529", "036")</f>
      </c>
      <c r="B45" s="4" t="s">
        <f>=HYPERLINK("https://leilaoonline.net/lote/detalhe/15529", " ARADO TATU 4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=HYPERLINK("https://leilaoonline.net/lote/detalhe/15555", "037")</f>
      </c>
      <c r="B46" s="4" t="s">
        <f>=HYPERLINK("https://leilaoonline.net/lote/detalhe/15555", " PÁ DIANTEIRA TATU")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=HYPERLINK("https://leilaoonline.net/lote/detalhe/15729", "038")</f>
      </c>
      <c r="B47" s="4" t="s">
        <f>=HYPERLINK("https://leilaoonline.net/lote/detalhe/15729", "TRATOR MASSEY FERGUSON, 1992, MODELO M 86 RETROESCAVADEIRA - FUNCIONANDO -")</f>
      </c>
      <c r="C47" s="4" t="inlineStr">
        <is>
          <t>Vendido</t>
        </is>
      </c>
      <c r="D47" s="4" t="inlineStr">
        <is>
          <t>75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=HYPERLINK("https://leilaoonline.net/lote/detalhe/15545", "039")</f>
      </c>
      <c r="B48" s="4" t="s">
        <f>=HYPERLINK("https://leilaoonline.net/lote/detalhe/15545", " GUINCHO BAG")</f>
      </c>
      <c r="C48" s="4" t="inlineStr">
        <is>
          <t>Vendido</t>
        </is>
      </c>
      <c r="D48" s="4" t="inlineStr">
        <is>
          <t>20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=HYPERLINK("https://leilaoonline.net/lote/detalhe/15727", "040")</f>
      </c>
      <c r="B49" s="4" t="s">
        <f>=HYPERLINK("https://leilaoonline.net/lote/detalhe/15727", "CARRETA RANDON 2003")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=HYPERLINK("https://leilaoonline.net/lote/detalhe/15728", "041")</f>
      </c>
      <c r="B50" s="4" t="s">
        <f>=HYPERLINK("https://leilaoonline.net/lote/detalhe/15728", "MICRO TRATOR TOBATA, 1998")</f>
      </c>
      <c r="C50" s="4" t="inlineStr">
        <is>
          <t>Vendido</t>
        </is>
      </c>
      <c r="D50" s="4" t="inlineStr">
        <is>
          <t>24</t>
        </is>
      </c>
      <c r="E50" s="5" t="inlineStr">
        <is>
          <t>3.200,00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=HYPERLINK("https://leilaoonline.net/lote/detalhe/15732", "042")</f>
      </c>
      <c r="B51" s="4" t="s">
        <f>=HYPERLINK("https://leilaoonline.net/lote/detalhe/15732", "TRATOR VALMET 685, 1995")</f>
      </c>
      <c r="C51" s="4" t="inlineStr">
        <is>
          <t>Vendido</t>
        </is>
      </c>
      <c r="D51" s="4" t="inlineStr">
        <is>
          <t>19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2026-06-15T23:22:34.00Z</dcterms:created>
  <dc:creator>Tellks Tecnologia</dc:creator>
  <cp:revision>0</cp:revision>
</cp:coreProperties>
</file>