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VINHOS, GERADORES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26/11/2024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=HYPERLINK("https://leilaoonline.net/lote/detalhe/255772", "001")</f>
      </c>
      <c r="B11" s="4" t="s">
        <f>=HYPERLINK("https://leilaoonline.net/lote/detalhe/255772", " (SUCATA) - 3 UN.  EVAPORADORAS PISO TETO")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=HYPERLINK("https://leilaoonline.net/lote/detalhe/255774", "002")</f>
      </c>
      <c r="B12" s="4" t="s">
        <f>=HYPERLINK("https://leilaoonline.net/lote/detalhe/255774", " CONDENSADOR MIDEA VRF 42.000 BTU´S (SEM USO)")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1.700,00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=HYPERLINK("https://leilaoonline.net/lote/detalhe/255775", "003")</f>
      </c>
      <c r="B13" s="4" t="s">
        <f>=HYPERLINK("https://leilaoonline.net/lote/detalhe/255775", " CONDENSADOR MIDEA (SEM USO)")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1.700,00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=HYPERLINK("https://leilaoonline.net/lote/detalhe/255758", "004")</f>
      </c>
      <c r="B14" s="4" t="s">
        <f>=HYPERLINK("https://leilaoonline.net/lote/detalhe/255758", " Lava e seca smart Midea ( sucata)")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=HYPERLINK("https://leilaoonline.net/lote/detalhe/255759", "005")</f>
      </c>
      <c r="B15" s="4" t="s">
        <f>=HYPERLINK("https://leilaoonline.net/lote/detalhe/255759", " Lava e seca smart Midea ( sucata)")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=HYPERLINK("https://leilaoonline.net/lote/detalhe/255773", "008")</f>
      </c>
      <c r="B16" s="4" t="s">
        <f>=HYPERLINK("https://leilaoonline.net/lote/detalhe/255773", " CONDENSADOR MIDEA (SEM USO)")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1.700,00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=HYPERLINK("https://leilaoonline.net/lote/detalhe/255764", "009")</f>
      </c>
      <c r="B17" s="4" t="s">
        <f>=HYPERLINK("https://leilaoonline.net/lote/detalhe/255764", "12 ROLOS DE ARAME DE SOLDA MIG (15KG/CADA)")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=HYPERLINK("https://leilaoonline.net/lote/detalhe/255777", "012")</f>
      </c>
      <c r="B18" s="4" t="s">
        <f>=HYPERLINK("https://leilaoonline.net/lote/detalhe/255777", " (SUCATA) - AR CONDICIONADO SPRINGER ( FUNCIONANDO ( SEM FRENTE)")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350,00</t>
        </is>
      </c>
      <c r="F18" s="4" t="inlineStr">
        <is>
          <t>30.00</t>
        </is>
      </c>
    </row>
    <row collapsed="false" customFormat="false" customHeight="false" hidden="false" ht="12.1" outlineLevel="0" r="19">
      <c r="A19" s="5" t="s">
        <f>=HYPERLINK("https://leilaoonline.net/lote/detalhe/255776", "013")</f>
      </c>
      <c r="B19" s="4" t="s">
        <f>=HYPERLINK("https://leilaoonline.net/lote/detalhe/255776", " 2 CONJUNTOS DE PÉ PARA CARRETA - COMPLETOS COM BARRA ( SEM USO)")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=HYPERLINK("https://leilaoonline.net/lote/detalhe/255791", "014")</f>
      </c>
      <c r="B20" s="4" t="s">
        <f>=HYPERLINK("https://leilaoonline.net/lote/detalhe/255791", "APROX. 14 VENTILADORES DE TETO SEM GARANTIA ( PODENDO SER SUCATA/FALTANDO PEÇAS)")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550,00</t>
        </is>
      </c>
      <c r="F20" s="4" t="inlineStr">
        <is>
          <t>30.00</t>
        </is>
      </c>
    </row>
    <row collapsed="false" customFormat="false" customHeight="false" hidden="false" ht="12.1" outlineLevel="0" r="21">
      <c r="A21" s="5" t="s">
        <f>=HYPERLINK("https://leilaoonline.net/lote/detalhe/255778", "015")</f>
      </c>
      <c r="B21" s="4" t="s">
        <f>=HYPERLINK("https://leilaoonline.net/lote/detalhe/255778", " 2 UN. DE ROLOS DE CAPACHO CAPAZZI ALTO TRÁFEGO - MEDIDAS 25 MTS. X 1,50 MTS ( CADA) SEM USO EMBALADO")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2.500,00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=HYPERLINK("https://leilaoonline.net/lote/detalhe/255792", "016")</f>
      </c>
      <c r="B22" s="4" t="s">
        <f>=HYPERLINK("https://leilaoonline.net/lote/detalhe/255792", "02 UN. CERVEJEIRAS- SENDO; 1 SEM PORTA E 1 COMPLETA COM  AVARIAS / VIDRO QUEBRADO)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=HYPERLINK("https://leilaoonline.net/lote/detalhe/255793", "017")</f>
      </c>
      <c r="B23" s="4" t="s">
        <f>=HYPERLINK("https://leilaoonline.net/lote/detalhe/255793", "(SUCATA) - APROX. 11 TVS. 55/42/32 POLEGADAS - TODAS QUEBRADAS/NOVAS NA CAIXA")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=HYPERLINK("https://leilaoonline.net/lote/detalhe/255794", "018")</f>
      </c>
      <c r="B24" s="4" t="s">
        <f>=HYPERLINK("https://leilaoonline.net/lote/detalhe/255794", "FREEZER 100 LITROS - ( LIGA MAS NÃO GELA)")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=HYPERLINK("https://leilaoonline.net/lote/detalhe/255795", "020")</f>
      </c>
      <c r="B25" s="4" t="s">
        <f>=HYPERLINK("https://leilaoonline.net/lote/detalhe/255795", "06 UN. PULVERIZADORES JACTO ( NOVOS - FALTANDO PEÇAS)")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380,00</t>
        </is>
      </c>
      <c r="F25" s="4" t="inlineStr">
        <is>
          <t>30.00</t>
        </is>
      </c>
    </row>
    <row collapsed="false" customFormat="false" customHeight="false" hidden="false" ht="12.1" outlineLevel="0" r="26">
      <c r="A26" s="5" t="s">
        <f>=HYPERLINK("https://leilaoonline.net/lote/detalhe/255797", "021")</f>
      </c>
      <c r="B26" s="4" t="s">
        <f>=HYPERLINK("https://leilaoonline.net/lote/detalhe/255797", "02 UN. VIDROS DE MÁQUINA AGRÍCOLA SEM IDENTIFICAÇÃO ( NOVOS)")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380,00</t>
        </is>
      </c>
      <c r="F26" s="4" t="inlineStr">
        <is>
          <t>30.00</t>
        </is>
      </c>
    </row>
    <row collapsed="false" customFormat="false" customHeight="false" hidden="false" ht="12.1" outlineLevel="0" r="27">
      <c r="A27" s="5" t="s">
        <f>=HYPERLINK("https://leilaoonline.net/lote/detalhe/255796", "022")</f>
      </c>
      <c r="B27" s="4" t="s">
        <f>=HYPERLINK("https://leilaoonline.net/lote/detalhe/255796", "02 UN. PISTÕES HIDRAÚLICOS DE MAQUINA ( 2,00 MTS COMPRIMENTO ) SEM USO  - SEM IDENTIFICAÇÃO")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1.950,00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=HYPERLINK("https://leilaoonline.net/lote/detalhe/255798", "023")</f>
      </c>
      <c r="B28" s="4" t="s">
        <f>=HYPERLINK("https://leilaoonline.net/lote/detalhe/255798", " FREZZER 150 LITROS ( LIGA MAS NÃO GELA ) SEM GARANTIA")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200,00</t>
        </is>
      </c>
      <c r="F28" s="4" t="inlineStr">
        <is>
          <t>30.00</t>
        </is>
      </c>
    </row>
    <row collapsed="false" customFormat="false" customHeight="false" hidden="false" ht="12.1" outlineLevel="0" r="29">
      <c r="A29" s="5" t="s">
        <f>=HYPERLINK("https://leilaoonline.net/lote/detalhe/255803", "025")</f>
      </c>
      <c r="B29" s="4" t="s">
        <f>=HYPERLINK("https://leilaoonline.net/lote/detalhe/255803", " MOTOBOMBA - SEM USO 7,5CV")</f>
      </c>
      <c r="C29" s="4" t="inlineStr">
        <is>
          <t>Vendido</t>
        </is>
      </c>
      <c r="D29" s="4" t="inlineStr">
        <is>
          <t>1</t>
        </is>
      </c>
      <c r="E29" s="5" t="inlineStr">
        <is>
          <t>1.500,00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=HYPERLINK("https://leilaoonline.net/lote/detalhe/255799", "026")</f>
      </c>
      <c r="B30" s="4" t="s">
        <f>=HYPERLINK("https://leilaoonline.net/lote/detalhe/255799", " APROX. 170LUMINÁRIAS DIVERSAS - SEM USO")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=HYPERLINK("https://leilaoonline.net/lote/detalhe/255802", "027")</f>
      </c>
      <c r="B31" s="4" t="s">
        <f>=HYPERLINK("https://leilaoonline.net/lote/detalhe/255802", " 90 UN. AVENTAIS - ARTESANAL - TEAR DE MINAS")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=HYPERLINK("https://leilaoonline.net/lote/detalhe/255800", "028")</f>
      </c>
      <c r="B32" s="4" t="s">
        <f>=HYPERLINK("https://leilaoonline.net/lote/detalhe/255800", " 90 UN. AVENTAIS - ARTESANAL - TEAR DE MINAS")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=HYPERLINK("https://leilaoonline.net/lote/detalhe/255801", "029")</f>
      </c>
      <c r="B33" s="4" t="s">
        <f>=HYPERLINK("https://leilaoonline.net/lote/detalhe/255801", " 90 UN. AVENTAIS - ARTESANAL - TEAR DE MINAS")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=HYPERLINK("https://leilaoonline.net/lote/detalhe/255804", "030")</f>
      </c>
      <c r="B34" s="4" t="s">
        <f>=HYPERLINK("https://leilaoonline.net/lote/detalhe/255804", " 90 UN. AVENTAIS - ARTESANAL - TEAR DE MINAS")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=HYPERLINK("https://leilaoonline.net/lote/detalhe/255805", "031")</f>
      </c>
      <c r="B35" s="4" t="s">
        <f>=HYPERLINK("https://leilaoonline.net/lote/detalhe/255805", " 90 UN. AVENTAIS - ARTESANAL - TEAR DE MINAS")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=HYPERLINK("https://leilaoonline.net/lote/detalhe/256355", "032")</f>
      </c>
      <c r="B36" s="4" t="s">
        <f>=HYPERLINK("https://leilaoonline.net/lote/detalhe/256355", " Lavadora Midea 13 kg 127 v funcionando sem garantia (nº1)")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=HYPERLINK("https://leilaoonline.net/lote/detalhe/256359", "033")</f>
      </c>
      <c r="B37" s="4" t="s">
        <f>=HYPERLINK("https://leilaoonline.net/lote/detalhe/256359", " Lavadora Midea 13 kg 127 v funcionando sem garantia (nº2)")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=HYPERLINK("https://leilaoonline.net/lote/detalhe/256345", "034")</f>
      </c>
      <c r="B38" s="4" t="s">
        <f>=HYPERLINK("https://leilaoonline.net/lote/detalhe/256345", " Lavadora Midea 13 kg 127 v funcionando sem garantia (nº3)")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=HYPERLINK("https://leilaoonline.net/lote/detalhe/256346", "035")</f>
      </c>
      <c r="B39" s="4" t="s">
        <f>=HYPERLINK("https://leilaoonline.net/lote/detalhe/256346", " Lavadora Midea 13 kg 127 v funcionando sem garantia (nº4)")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=HYPERLINK("https://leilaoonline.net/lote/detalhe/256347", "036")</f>
      </c>
      <c r="B40" s="4" t="s">
        <f>=HYPERLINK("https://leilaoonline.net/lote/detalhe/256347", " Lavadora Midea 13 kg 127 v funcionando sem garantia (nº5)")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=HYPERLINK("https://leilaoonline.net/lote/detalhe/256349", "037")</f>
      </c>
      <c r="B41" s="4" t="s">
        <f>=HYPERLINK("https://leilaoonline.net/lote/detalhe/256349", " Lavadora Midea 13 kg 127 v funcionando sem garantia (nº6)")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=HYPERLINK("https://leilaoonline.net/lote/detalhe/256348", "038")</f>
      </c>
      <c r="B42" s="4" t="s">
        <f>=HYPERLINK("https://leilaoonline.net/lote/detalhe/256348", " Lavadora Midea 13 kg 220v funcionando sem garantia (nº7)")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=HYPERLINK("https://leilaoonline.net/lote/detalhe/256353", "039")</f>
      </c>
      <c r="B43" s="4" t="s">
        <f>=HYPERLINK("https://leilaoonline.net/lote/detalhe/256353", " Lavadora Midea 13 kg 220v funcionando sem garantia (nº8)")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=HYPERLINK("https://leilaoonline.net/lote/detalhe/256352", "040")</f>
      </c>
      <c r="B44" s="4" t="s">
        <f>=HYPERLINK("https://leilaoonline.net/lote/detalhe/256352", " Lavadora Midea 13 kg 220v funcionando sem garantia (nº9)")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=HYPERLINK("https://leilaoonline.net/lote/detalhe/256357", "041")</f>
      </c>
      <c r="B45" s="4" t="s">
        <f>=HYPERLINK("https://leilaoonline.net/lote/detalhe/256357", " Lavadora Midea 13 kg 220v funcionando sem garantia (nº10)")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=HYPERLINK("https://leilaoonline.net/lote/detalhe/256358", "042")</f>
      </c>
      <c r="B46" s="4" t="s">
        <f>=HYPERLINK("https://leilaoonline.net/lote/detalhe/256358", " Lavadora Midea 13 kg 220v funcionando sem garantia (nº11)")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=HYPERLINK("https://leilaoonline.net/lote/detalhe/256356", "043")</f>
      </c>
      <c r="B47" s="4" t="s">
        <f>=HYPERLINK("https://leilaoonline.net/lote/detalhe/256356", " Lavadora Midea 13 kg 220v funcionando sem garantia (nº12)")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=HYPERLINK("https://leilaoonline.net/lote/detalhe/256354", "044")</f>
      </c>
      <c r="B48" s="4" t="s">
        <f>=HYPERLINK("https://leilaoonline.net/lote/detalhe/256354", " Sucata de 3 lavadoras 13 KG (nº13)")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680,00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=HYPERLINK("https://leilaoonline.net/lote/detalhe/256351", "045")</f>
      </c>
      <c r="B49" s="4" t="s">
        <f>=HYPERLINK("https://leilaoonline.net/lote/detalhe/256351", " Freezer 205 litros liga mas não gela")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200,00</t>
        </is>
      </c>
      <c r="F49" s="4" t="inlineStr">
        <is>
          <t>30.00</t>
        </is>
      </c>
    </row>
    <row collapsed="false" customFormat="false" customHeight="false" hidden="false" ht="12.1" outlineLevel="0" r="50">
      <c r="A50" s="5" t="s">
        <f>=HYPERLINK("https://leilaoonline.net/lote/detalhe/256350", "046")</f>
      </c>
      <c r="B50" s="4" t="s">
        <f>=HYPERLINK("https://leilaoonline.net/lote/detalhe/256350", " 2 climatizadores sem garantia de funcionamento")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320,00</t>
        </is>
      </c>
      <c r="F50" s="4" t="inlineStr">
        <is>
          <t>30.00</t>
        </is>
      </c>
    </row>
    <row collapsed="false" customFormat="false" customHeight="false" hidden="false" ht="12.1" outlineLevel="0" r="51">
      <c r="A51" s="5" t="s">
        <f>=HYPERLINK("https://leilaoonline.net/lote/detalhe/255760", "347")</f>
      </c>
      <c r="B51" s="4" t="s">
        <f>=HYPERLINK("https://leilaoonline.net/lote/detalhe/255760", " 4 telas de retroprojetores sendo: 2 com tripé e 2 sem")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=HYPERLINK("https://leilaoonline.net/lote/detalhe/255762", "353")</f>
      </c>
      <c r="B52" s="4" t="s">
        <f>=HYPERLINK("https://leilaoonline.net/lote/detalhe/255762", " ASPIRADOR DE PÓ MIDEA / SEM USO. SEM GARANTIA.")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=HYPERLINK("https://leilaoonline.net/lote/detalhe/255761", "354")</f>
      </c>
      <c r="B53" s="4" t="s">
        <f>=HYPERLINK("https://leilaoonline.net/lote/detalhe/255761", " ASPIRADOR DE PÓ MIDEA / SEM USO. SEM GARANTIA.")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=HYPERLINK("https://leilaoonline.net/lote/detalhe/255785", "1018")</f>
      </c>
      <c r="B54" s="4" t="s">
        <f>=HYPERLINK("https://leilaoonline.net/lote/detalhe/255785", "Caixa 12 unidades -  Vinho Peninsula Single Vineyard Syrah 2021")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240,00</t>
        </is>
      </c>
      <c r="F54" s="4" t="inlineStr">
        <is>
          <t>10.00</t>
        </is>
      </c>
    </row>
    <row collapsed="false" customFormat="false" customHeight="false" hidden="false" ht="12.1" outlineLevel="0" r="55">
      <c r="A55" s="5" t="s">
        <f>=HYPERLINK("https://leilaoonline.net/lote/detalhe/255786", "1019")</f>
      </c>
      <c r="B55" s="4" t="s">
        <f>=HYPERLINK("https://leilaoonline.net/lote/detalhe/255786", "Caixa 12 unidades -  Vinho Peninsula Single Vineyard Syrah 2021")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240,00</t>
        </is>
      </c>
      <c r="F55" s="4" t="inlineStr">
        <is>
          <t>10.00</t>
        </is>
      </c>
    </row>
    <row collapsed="false" customFormat="false" customHeight="false" hidden="false" ht="12.1" outlineLevel="0" r="56">
      <c r="A56" s="5" t="s">
        <f>=HYPERLINK("https://leilaoonline.net/lote/detalhe/255780", "1022")</f>
      </c>
      <c r="B56" s="4" t="s">
        <f>=HYPERLINK("https://leilaoonline.net/lote/detalhe/255780", " Caixa 12 unidades - Vinho Peninsula Single Vineyard Syrah  2021")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240,00</t>
        </is>
      </c>
      <c r="F56" s="4" t="inlineStr">
        <is>
          <t>10.00</t>
        </is>
      </c>
    </row>
    <row collapsed="false" customFormat="false" customHeight="false" hidden="false" ht="12.1" outlineLevel="0" r="57">
      <c r="A57" s="5" t="s">
        <f>=HYPERLINK("https://leilaoonline.net/lote/detalhe/255782", "1023")</f>
      </c>
      <c r="B57" s="4" t="s">
        <f>=HYPERLINK("https://leilaoonline.net/lote/detalhe/255782", " Caixa 12 unidades - Vinho Peninsula Single Vineyard Syrah  2021")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240,00</t>
        </is>
      </c>
      <c r="F57" s="4" t="inlineStr">
        <is>
          <t>10.00</t>
        </is>
      </c>
    </row>
    <row collapsed="false" customFormat="false" customHeight="false" hidden="false" ht="12.1" outlineLevel="0" r="58">
      <c r="A58" s="5" t="s">
        <f>=HYPERLINK("https://leilaoonline.net/lote/detalhe/255779", "1024")</f>
      </c>
      <c r="B58" s="4" t="s">
        <f>=HYPERLINK("https://leilaoonline.net/lote/detalhe/255779", " Caixa 12 unidades - Vinho Peninsula Single Vineyard Syrah  2021")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240,00</t>
        </is>
      </c>
      <c r="F58" s="4" t="inlineStr">
        <is>
          <t>10.00</t>
        </is>
      </c>
    </row>
    <row collapsed="false" customFormat="false" customHeight="false" hidden="false" ht="12.1" outlineLevel="0" r="59">
      <c r="A59" s="5" t="s">
        <f>=HYPERLINK("https://leilaoonline.net/lote/detalhe/255781", "1025")</f>
      </c>
      <c r="B59" s="4" t="s">
        <f>=HYPERLINK("https://leilaoonline.net/lote/detalhe/255781", " Caixa 12 unidades - Vinho Peninsula Single Vineyard Syrah  2021")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240,00</t>
        </is>
      </c>
      <c r="F59" s="4" t="inlineStr">
        <is>
          <t>10.00</t>
        </is>
      </c>
    </row>
    <row collapsed="false" customFormat="false" customHeight="false" hidden="false" ht="12.1" outlineLevel="0" r="60">
      <c r="A60" s="5" t="s">
        <f>=HYPERLINK("https://leilaoonline.net/lote/detalhe/255783", "1027")</f>
      </c>
      <c r="B60" s="4" t="s">
        <f>=HYPERLINK("https://leilaoonline.net/lote/detalhe/255783", " Caixa 12 unidades - Vinho Peninsula Single Vineyard Syrah  2021")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240,00</t>
        </is>
      </c>
      <c r="F60" s="4" t="inlineStr">
        <is>
          <t>10.00</t>
        </is>
      </c>
    </row>
    <row collapsed="false" customFormat="false" customHeight="false" hidden="false" ht="12.1" outlineLevel="0" r="61">
      <c r="A61" s="5" t="s">
        <f>=HYPERLINK("https://leilaoonline.net/lote/detalhe/255784", "1030")</f>
      </c>
      <c r="B61" s="4" t="s">
        <f>=HYPERLINK("https://leilaoonline.net/lote/detalhe/255784", "Caixa 12 unidades -  Vinho Peninsula Single Vineyard Syrah 2021")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240,00</t>
        </is>
      </c>
      <c r="F61" s="4" t="inlineStr">
        <is>
          <t>10.00</t>
        </is>
      </c>
    </row>
    <row collapsed="false" customFormat="false" customHeight="false" hidden="false" ht="12.1" outlineLevel="0" r="62">
      <c r="A62" s="5" t="s">
        <f>=HYPERLINK("https://leilaoonline.net/lote/detalhe/255769", "1043")</f>
      </c>
      <c r="B62" s="4" t="s">
        <f>=HYPERLINK("https://leilaoonline.net/lote/detalhe/255769", "Caixa 12 unidades -  Vinho Peninsula Single Vineyard Syrah 2021")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240,00</t>
        </is>
      </c>
      <c r="F62" s="4" t="inlineStr">
        <is>
          <t>10.00</t>
        </is>
      </c>
    </row>
    <row collapsed="false" customFormat="false" customHeight="false" hidden="false" ht="12.1" outlineLevel="0" r="63">
      <c r="A63" s="5" t="s">
        <f>=HYPERLINK("https://leilaoonline.net/lote/detalhe/255766", "1044")</f>
      </c>
      <c r="B63" s="4" t="s">
        <f>=HYPERLINK("https://leilaoonline.net/lote/detalhe/255766", "Caixa 12 unidades -  Vinho Peninsula Single Vineyard Syrah 2021")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240,00</t>
        </is>
      </c>
      <c r="F63" s="4" t="inlineStr">
        <is>
          <t>10.00</t>
        </is>
      </c>
    </row>
    <row collapsed="false" customFormat="false" customHeight="false" hidden="false" ht="12.1" outlineLevel="0" r="64">
      <c r="A64" s="5" t="s">
        <f>=HYPERLINK("https://leilaoonline.net/lote/detalhe/255771", "1045")</f>
      </c>
      <c r="B64" s="4" t="s">
        <f>=HYPERLINK("https://leilaoonline.net/lote/detalhe/255771", "Caixa 12 unidades -  Vinho Peninsula Single Vineyard Syrah 2021")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240,00</t>
        </is>
      </c>
      <c r="F64" s="4" t="inlineStr">
        <is>
          <t>10.00</t>
        </is>
      </c>
    </row>
    <row collapsed="false" customFormat="false" customHeight="false" hidden="false" ht="12.1" outlineLevel="0" r="65">
      <c r="A65" s="5" t="s">
        <f>=HYPERLINK("https://leilaoonline.net/lote/detalhe/255768", "1046")</f>
      </c>
      <c r="B65" s="4" t="s">
        <f>=HYPERLINK("https://leilaoonline.net/lote/detalhe/255768", "Caixa 12 unidades -  Vinho Peninsula Single Vineyard Syrah 2021")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240,00</t>
        </is>
      </c>
      <c r="F65" s="4" t="inlineStr">
        <is>
          <t>10.00</t>
        </is>
      </c>
    </row>
    <row collapsed="false" customFormat="false" customHeight="false" hidden="false" ht="12.1" outlineLevel="0" r="66">
      <c r="A66" s="5" t="s">
        <f>=HYPERLINK("https://leilaoonline.net/lote/detalhe/255765", "1047")</f>
      </c>
      <c r="B66" s="4" t="s">
        <f>=HYPERLINK("https://leilaoonline.net/lote/detalhe/255765", "Caixa 12 unidades -  Vinho Peninsula Single Vineyard Syrah 2021")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240,00</t>
        </is>
      </c>
      <c r="F66" s="4" t="inlineStr">
        <is>
          <t>10.00</t>
        </is>
      </c>
    </row>
    <row collapsed="false" customFormat="false" customHeight="false" hidden="false" ht="12.1" outlineLevel="0" r="67">
      <c r="A67" s="5" t="s">
        <f>=HYPERLINK("https://leilaoonline.net/lote/detalhe/255770", "1048")</f>
      </c>
      <c r="B67" s="4" t="s">
        <f>=HYPERLINK("https://leilaoonline.net/lote/detalhe/255770", "Caixa 12 unidades -  Vinho Peninsula Single Vineyard Syrah 2021")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240,00</t>
        </is>
      </c>
      <c r="F67" s="4" t="inlineStr">
        <is>
          <t>10.00</t>
        </is>
      </c>
    </row>
    <row collapsed="false" customFormat="false" customHeight="false" hidden="false" ht="12.1" outlineLevel="0" r="68">
      <c r="A68" s="5" t="s">
        <f>=HYPERLINK("https://leilaoonline.net/lote/detalhe/255767", "1049")</f>
      </c>
      <c r="B68" s="4" t="s">
        <f>=HYPERLINK("https://leilaoonline.net/lote/detalhe/255767", "Caixa 12 unidades -  Vinho Peninsula Single Vineyard Syrah 2021")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240,00</t>
        </is>
      </c>
      <c r="F68" s="4" t="inlineStr">
        <is>
          <t>10.00</t>
        </is>
      </c>
    </row>
    <row collapsed="false" customFormat="false" customHeight="false" hidden="false" ht="12.1" outlineLevel="0" r="69">
      <c r="A69" s="5" t="s">
        <f>=HYPERLINK("https://leilaoonline.net/lote/detalhe/255788", "1051")</f>
      </c>
      <c r="B69" s="4" t="s">
        <f>=HYPERLINK("https://leilaoonline.net/lote/detalhe/255788", " Caixa 12 unidades - Vinho Peninsula Single Vineyard Syrah 2021")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240,00</t>
        </is>
      </c>
      <c r="F69" s="4" t="inlineStr">
        <is>
          <t>10.00</t>
        </is>
      </c>
    </row>
    <row collapsed="false" customFormat="false" customHeight="false" hidden="false" ht="12.1" outlineLevel="0" r="70">
      <c r="A70" s="5" t="s">
        <f>=HYPERLINK("https://leilaoonline.net/lote/detalhe/255790", "1052")</f>
      </c>
      <c r="B70" s="4" t="s">
        <f>=HYPERLINK("https://leilaoonline.net/lote/detalhe/255790", " Caixa 12 unidades - Vinho Peninsula Single Vineyard Syrah 2021")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240,00</t>
        </is>
      </c>
      <c r="F70" s="4" t="inlineStr">
        <is>
          <t>10.00</t>
        </is>
      </c>
    </row>
    <row collapsed="false" customFormat="false" customHeight="false" hidden="false" ht="12.1" outlineLevel="0" r="71">
      <c r="A71" s="5" t="s">
        <f>=HYPERLINK("https://leilaoonline.net/lote/detalhe/255787", "1053")</f>
      </c>
      <c r="B71" s="4" t="s">
        <f>=HYPERLINK("https://leilaoonline.net/lote/detalhe/255787", " Caixa 12 unidades - Vinho Peninsula Single Vineyard Syrah 2021")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240,00</t>
        </is>
      </c>
      <c r="F71" s="4" t="inlineStr">
        <is>
          <t>10.00</t>
        </is>
      </c>
    </row>
    <row collapsed="false" customFormat="false" customHeight="false" hidden="false" ht="12.1" outlineLevel="0" r="72">
      <c r="A72" s="5" t="s">
        <f>=HYPERLINK("https://leilaoonline.net/lote/detalhe/255789", "1054")</f>
      </c>
      <c r="B72" s="4" t="s">
        <f>=HYPERLINK("https://leilaoonline.net/lote/detalhe/255789", " Caixa 12 unidades - Vinho Peninsula Single Vineyard Syrah 2021")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240,00</t>
        </is>
      </c>
      <c r="F72" s="4" t="inlineStr">
        <is>
          <t>10.00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2026-09-02T15:30:45.00Z</dcterms:created>
  <dc:creator>Tellks Tecnologia</dc:creator>
  <cp:revision>0</cp:revision>
</cp:coreProperties>
</file>