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Iveco Daily 06 • Chev. Onix LTZ • Kia Sportage 14 • City 12 • Cruze LTZ • HR-V 21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13/11/2024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=HYPERLINK("https://leilaoonline.net/lote/detalhe/255657", "010")</f>
      </c>
      <c r="B11" s="4" t="s">
        <f>=HYPERLINK("https://leilaoonline.net/lote/detalhe/255657", "veja o vídeo!! HONDA/ELITE 125; 2022/2022; VERMELHA; GASOLINA - FUNCIONANDO - IPVA 2024 OK")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5.250,00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=HYPERLINK("https://leilaoonline.net/lote/detalhe/255065", "015")</f>
      </c>
      <c r="B12" s="4" t="s">
        <f>=HYPERLINK("https://leilaoonline.net/lote/detalhe/255065", "veja o vídeo!! NISSAN/FRONTIER LE 25 X4; 2009/2010; PRETA; DIESEL - FUNCIONANDO - IPVA 2024 OK")</f>
      </c>
      <c r="C12" s="4" t="inlineStr">
        <is>
          <t>Vendido</t>
        </is>
      </c>
      <c r="D12" s="4" t="inlineStr">
        <is>
          <t>34</t>
        </is>
      </c>
      <c r="E12" s="5" t="inlineStr">
        <is>
          <t>66.250,00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=HYPERLINK("https://leilaoonline.net/lote/detalhe/255567", "020")</f>
      </c>
      <c r="B13" s="4" t="s">
        <f>=HYPERLINK("https://leilaoonline.net/lote/detalhe/255567", "veja o vídeo!! VW/GOL 1.0L MC4; 2019/2020; BRANCO; ALCO./GASOL. - FUNCIONANDO - IPVA 2024 OK")</f>
      </c>
      <c r="C13" s="4" t="inlineStr">
        <is>
          <t>Não vendido</t>
        </is>
      </c>
      <c r="D13" s="4" t="inlineStr">
        <is>
          <t>18</t>
        </is>
      </c>
      <c r="E13" s="5" t="inlineStr">
        <is>
          <t>23.500,00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=HYPERLINK("https://leilaoonline.net/lote/detalhe/255063", "025")</f>
      </c>
      <c r="B14" s="4" t="s">
        <f>=HYPERLINK("https://leilaoonline.net/lote/detalhe/255063", "veja o vídeo!! IVECO/DAILYCITY3813 VAN; 2006/2006; BRANCA; DIESEL - FUNCIONANDO - IPVA 2024 OK")</f>
      </c>
      <c r="C14" s="4" t="inlineStr">
        <is>
          <t>Não vendido</t>
        </is>
      </c>
      <c r="D14" s="4" t="inlineStr">
        <is>
          <t>5</t>
        </is>
      </c>
      <c r="E14" s="5" t="inlineStr">
        <is>
          <t>17.000,00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=HYPERLINK("https://leilaoonline.net/lote/detalhe/255067", "030")</f>
      </c>
      <c r="B15" s="4" t="s">
        <f>=HYPERLINK("https://leilaoonline.net/lote/detalhe/255067", "veja o vídeo!! FIAT/PUNTO ATTRACTIVE; 2014/2015; PRATA; ALCO./GASOL. - FUNCIONANDO - IPVA 2024 OK")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16.000,00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=HYPERLINK("https://leilaoonline.net/lote/detalhe/255066", "035")</f>
      </c>
      <c r="B16" s="4" t="s">
        <f>=HYPERLINK("https://leilaoonline.net/lote/detalhe/255066", "veja o vídeo!! HONDA/HR-V EX CVT; 2019/2020; BRANCA; ALCO./GASOL. - FUNC. - IPVA 2024 OK")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47.500,00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=HYPERLINK("https://leilaoonline.net/lote/detalhe/255064", "040")</f>
      </c>
      <c r="B17" s="4" t="s">
        <f>=HYPERLINK("https://leilaoonline.net/lote/detalhe/255064", "veja o vídeo!! CHEVROLET/ONIX 1.4AT LTZ; 2018/2019; VERMELHA; ALCO./GASOL. - FUNCIONANDO - IPVA 2024 OK")</f>
      </c>
      <c r="C17" s="4" t="inlineStr">
        <is>
          <t>Vendido</t>
        </is>
      </c>
      <c r="D17" s="4" t="inlineStr">
        <is>
          <t>12</t>
        </is>
      </c>
      <c r="E17" s="5" t="inlineStr">
        <is>
          <t>38.750,00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=HYPERLINK("https://leilaoonline.net/lote/detalhe/255050", "045")</f>
      </c>
      <c r="B18" s="4" t="s">
        <f>=HYPERLINK("https://leilaoonline.net/lote/detalhe/255050", "veja o vídeo!! I/BMW M135I; 2015/2016; AZUL; GAS. - FUNC. - APROX. 47.000KM - FIPE R$ 195.072,00")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52.500,00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=HYPERLINK("https://leilaoonline.net/lote/detalhe/255054", "050")</f>
      </c>
      <c r="B19" s="4" t="s">
        <f>=HYPERLINK("https://leilaoonline.net/lote/detalhe/255054", "veja o vídeo!! KIA/SPORTAGE; 2013/2014; BRANCA; ALCO./GASOL. - FUNCIONANDO")</f>
      </c>
      <c r="C19" s="4" t="inlineStr">
        <is>
          <t>Não vendido</t>
        </is>
      </c>
      <c r="D19" s="4" t="inlineStr">
        <is>
          <t>25</t>
        </is>
      </c>
      <c r="E19" s="5" t="inlineStr">
        <is>
          <t>37.000,00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=HYPERLINK("https://leilaoonline.net/lote/detalhe/255051", "060")</f>
      </c>
      <c r="B20" s="4" t="s">
        <f>=HYPERLINK("https://leilaoonline.net/lote/detalhe/255051", "veja o vídeo!! I/HONDA CR-V EXL; 2008/2008; PRATA; GASOLINA - FUNCIONANDO - IPVA 2024 OK")</f>
      </c>
      <c r="C20" s="4" t="inlineStr">
        <is>
          <t>Não vendido</t>
        </is>
      </c>
      <c r="D20" s="4" t="inlineStr">
        <is>
          <t>7</t>
        </is>
      </c>
      <c r="E20" s="5" t="inlineStr">
        <is>
          <t>21.500,00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=HYPERLINK("https://leilaoonline.net/lote/detalhe/255057", "065")</f>
      </c>
      <c r="B21" s="4" t="s">
        <f>=HYPERLINK("https://leilaoonline.net/lote/detalhe/255057", "veja o vídeo!! HONDA/CITY DX FLEX; 2011/2012; ALCO./GASOL. - FUNCIONANDO - IPVA 2024 OK")</f>
      </c>
      <c r="C21" s="4" t="inlineStr">
        <is>
          <t>Não vendido</t>
        </is>
      </c>
      <c r="D21" s="4" t="inlineStr">
        <is>
          <t>27</t>
        </is>
      </c>
      <c r="E21" s="5" t="inlineStr">
        <is>
          <t>29.000,00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=HYPERLINK("https://leilaoonline.net/lote/detalhe/255056", "070")</f>
      </c>
      <c r="B22" s="4" t="s">
        <f>=HYPERLINK("https://leilaoonline.net/lote/detalhe/255056", "veja o vídeo!! I/M. BENZ SLK 250 CGI; 2014/2014; VERMELHA; GASOLINA - FUNCIONANDO")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135.000,00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=HYPERLINK("https://leilaoonline.net/lote/detalhe/255052", "075")</f>
      </c>
      <c r="B23" s="4" t="s">
        <f>=HYPERLINK("https://leilaoonline.net/lote/detalhe/255052", "veja o vídeo!! I/CHEV CRUZE LTZ NB AT; 2018/2018; VERMELHA; ALCO./GASOL. - FUNCIONANDO - IPVA 2024 OK")</f>
      </c>
      <c r="C23" s="4" t="inlineStr">
        <is>
          <t>Não vendido</t>
        </is>
      </c>
      <c r="D23" s="4" t="inlineStr">
        <is>
          <t>30</t>
        </is>
      </c>
      <c r="E23" s="5" t="inlineStr">
        <is>
          <t>43.500,00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=HYPERLINK("https://leilaoonline.net/lote/detalhe/255055", "080")</f>
      </c>
      <c r="B24" s="4" t="s">
        <f>=HYPERLINK("https://leilaoonline.net/lote/detalhe/255055", "veja o vídeo!! HONDA/HR-V EXL CVT; 2021/2021; CINZA; ALCO./GASOL. - FUNCIONANDO - IPVA 2024 OK")</f>
      </c>
      <c r="C24" s="4" t="inlineStr">
        <is>
          <t>Não vendido</t>
        </is>
      </c>
      <c r="D24" s="4" t="inlineStr">
        <is>
          <t>16</t>
        </is>
      </c>
      <c r="E24" s="5" t="inlineStr">
        <is>
          <t>85.000,00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=HYPERLINK("https://leilaoonline.net/lote/detalhe/255061", "085")</f>
      </c>
      <c r="B25" s="4" t="s">
        <f>=HYPERLINK("https://leilaoonline.net/lote/detalhe/255061", "veja o vídeo!! FIAT/STRADA HD WK CC E; 2018/2018; BRANCA; ALCO./GASOL. - FUNCIONANDO - IPVA 2024 OK")</f>
      </c>
      <c r="C25" s="4" t="inlineStr">
        <is>
          <t>Não vendido</t>
        </is>
      </c>
      <c r="D25" s="4" t="inlineStr">
        <is>
          <t>31</t>
        </is>
      </c>
      <c r="E25" s="5" t="inlineStr">
        <is>
          <t>35.000,00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=HYPERLINK("https://leilaoonline.net/lote/detalhe/255062", "090")</f>
      </c>
      <c r="B26" s="4" t="s">
        <f>=HYPERLINK("https://leilaoonline.net/lote/detalhe/255062", "veja o vídeo!! RENAULT/SANDERO PR1616VA; 2011/2012; PRATA; ALCO./GASOL. - FUNCIONANDO - IPVA 2024 OK")</f>
      </c>
      <c r="C26" s="4" t="inlineStr">
        <is>
          <t>Não vendido</t>
        </is>
      </c>
      <c r="D26" s="4" t="inlineStr">
        <is>
          <t>4</t>
        </is>
      </c>
      <c r="E26" s="5" t="inlineStr">
        <is>
          <t>16.500,00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=HYPERLINK("https://leilaoonline.net/lote/detalhe/255058", "095")</f>
      </c>
      <c r="B27" s="4" t="s">
        <f>=HYPERLINK("https://leilaoonline.net/lote/detalhe/255058", "HONDA/HR-V EXL CVT; 2021/2021; BRANCA; ALCO./GASOL. - FUNCIONANDO - IPVA 2024 OK")</f>
      </c>
      <c r="C27" s="4" t="inlineStr">
        <is>
          <t>Não vendido</t>
        </is>
      </c>
      <c r="D27" s="4" t="inlineStr">
        <is>
          <t>35</t>
        </is>
      </c>
      <c r="E27" s="5" t="inlineStr">
        <is>
          <t>84.000,00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=HYPERLINK("https://leilaoonline.net/lote/detalhe/255060", "100")</f>
      </c>
      <c r="B28" s="4" t="s">
        <f>=HYPERLINK("https://leilaoonline.net/lote/detalhe/255060", "veja o vídeo!! FIAT/PALIO ELX FLEX; 2006/2007; PRATA; ALCO./GASOL. - FUNCIONANDO - IPVA 2024 OK")</f>
      </c>
      <c r="C28" s="4" t="inlineStr">
        <is>
          <t>Vendido</t>
        </is>
      </c>
      <c r="D28" s="4" t="inlineStr">
        <is>
          <t>20</t>
        </is>
      </c>
      <c r="E28" s="5" t="inlineStr">
        <is>
          <t>14.500,00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=HYPERLINK("https://leilaoonline.net/lote/detalhe/255053", "105")</f>
      </c>
      <c r="B29" s="4" t="s">
        <f>=HYPERLINK("https://leilaoonline.net/lote/detalhe/255053", "veja o vídeo!! CHEVROLET/ONIX 1.0MT LS; 2015/2016; PRETA; ALCO./GASOL. - FUNCIONANDO - IPVA 2024 OK")</f>
      </c>
      <c r="C29" s="4" t="inlineStr">
        <is>
          <t>Não vendido</t>
        </is>
      </c>
      <c r="D29" s="4" t="inlineStr">
        <is>
          <t>28</t>
        </is>
      </c>
      <c r="E29" s="5" t="inlineStr">
        <is>
          <t>28.500,00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=HYPERLINK("https://leilaoonline.net/lote/detalhe/255059", "110")</f>
      </c>
      <c r="B30" s="4" t="s">
        <f>=HYPERLINK("https://leilaoonline.net/lote/detalhe/255059", "I/VOLVO XC60 3.0TDYNAMIC; 2011/2011; CINZA; GASOLINA - FUNCIONANDO - IPVA 2024 OK")</f>
      </c>
      <c r="C30" s="4" t="inlineStr">
        <is>
          <t>Não vendido</t>
        </is>
      </c>
      <c r="D30" s="4" t="inlineStr">
        <is>
          <t>15</t>
        </is>
      </c>
      <c r="E30" s="5" t="inlineStr">
        <is>
          <t>22.000,00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=HYPERLINK("https://leilaoonline.net/lote/detalhe/255068", "200")</f>
      </c>
      <c r="B31" s="4" t="s">
        <f>=HYPERLINK("https://leilaoonline.net/lote/detalhe/255068", "JOGO DE RODA C/ PNEUS DE S10; MARCA MONACO; MEDIDAS: 205/70R1594P")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900,00</t>
        </is>
      </c>
      <c r="F31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2026-08-13T00:32:52.00Z</dcterms:created>
  <dc:creator>Tellks Tecnologia</dc:creator>
  <cp:revision>0</cp:revision>
</cp:coreProperties>
</file>