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=HYPERLINK("https://leilaoonline.net/lote/detalhe/250673", "1000")</f>
      </c>
      <c r="B11" s="4" t="s">
        <f>=HYPERLINK("https://leilaoonline.net/lote/detalhe/250673", "03 UN. ESTEIRAS DE INOX SENDO; ( 1 DE 3,00 X 0,60 )( 1 DE 2,70  X 0,20)( 1 DE 1,20 X 0,20 )")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=HYPERLINK("https://leilaoonline.net/lote/detalhe/250674", "1001")</f>
      </c>
      <c r="B12" s="4" t="s">
        <f>=HYPERLINK("https://leilaoonline.net/lote/detalhe/250674", "02 UN. VIRA TAMBOR PNEMÁTICO COM PISTÃO  E UNIDADE HIDRÁULICA FRENTE INOX")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=HYPERLINK("https://leilaoonline.net/lote/detalhe/250671", "1002")</f>
      </c>
      <c r="B13" s="4" t="s">
        <f>=HYPERLINK("https://leilaoonline.net/lote/detalhe/250671", "03 UN. BOMBAS COM MOTOR 30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=HYPERLINK("https://leilaoonline.net/lote/detalhe/250670", "1004")</f>
      </c>
      <c r="B14" s="4" t="s">
        <f>=HYPERLINK("https://leilaoonline.net/lote/detalhe/250670", " 1 jato de areia cmv")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=HYPERLINK("https://leilaoonline.net/lote/detalhe/250672", "1005")</f>
      </c>
      <c r="B15" s="4" t="s">
        <f>=HYPERLINK("https://leilaoonline.net/lote/detalhe/250672", "GERADOR 125 KVA COM MOTOR 4CC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14.500,00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=HYPERLINK("https://leilaoonline.net/lote/detalhe/250675", "1006")</f>
      </c>
      <c r="B16" s="4" t="s">
        <f>=HYPERLINK("https://leilaoonline.net/lote/detalhe/250675", " 01 MOTOREDUTOR COM MOTOR WEG 3CV")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=HYPERLINK("https://leilaoonline.net/lote/detalhe/250676", "1007")</f>
      </c>
      <c r="B17" s="4" t="s">
        <f>=HYPERLINK("https://leilaoonline.net/lote/detalhe/250676", " 02 BOMBAS DE ENGRENAGEM")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=HYPERLINK("https://leilaoonline.net/lote/detalhe/250677", "1008")</f>
      </c>
      <c r="B18" s="4" t="s">
        <f>=HYPERLINK("https://leilaoonline.net/lote/detalhe/250677", " 01 BOMBA PARA ÓLEO MOTOR 3CV")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1.400,00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=HYPERLINK("https://leilaoonline.net/lote/detalhe/250678", "1009")</f>
      </c>
      <c r="B19" s="4" t="s">
        <f>=HYPERLINK("https://leilaoonline.net/lote/detalhe/250678", "2 bombas para abastecimento de óleo")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=HYPERLINK("https://leilaoonline.net/lote/detalhe/250679", "1010")</f>
      </c>
      <c r="B20" s="4" t="s">
        <f>=HYPERLINK("https://leilaoonline.net/lote/detalhe/250679", "1 bomba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=HYPERLINK("https://leilaoonline.net/lote/detalhe/250680", "1011")</f>
      </c>
      <c r="B21" s="4" t="s">
        <f>=HYPERLINK("https://leilaoonline.net/lote/detalhe/250680", "1 redutor")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=HYPERLINK("https://leilaoonline.net/lote/detalhe/250681", "1012")</f>
      </c>
      <c r="B22" s="4" t="s">
        <f>=HYPERLINK("https://leilaoonline.net/lote/detalhe/250681", "Análise de sulfa em leite.equipamento para laboratório.")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=HYPERLINK("https://leilaoonline.net/lote/detalhe/250687", "1014")</f>
      </c>
      <c r="B23" s="4" t="s">
        <f>=HYPERLINK("https://leilaoonline.net/lote/detalhe/250687", " 2 un. pedestal foco de luz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=HYPERLINK("https://leilaoonline.net/lote/detalhe/250683", "1015")</f>
      </c>
      <c r="B24" s="4" t="s">
        <f>=HYPERLINK("https://leilaoonline.net/lote/detalhe/250683", " 2 un. rolamentos grandes 14 cm x 46 cm (aprox 240 kls total)")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=HYPERLINK("https://leilaoonline.net/lote/detalhe/250686", "1017")</f>
      </c>
      <c r="B25" s="4" t="s">
        <f>=HYPERLINK("https://leilaoonline.net/lote/detalhe/250686", " 2 un.alimentador para injetora largura 57cm x 67 altura.")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=HYPERLINK("https://leilaoonline.net/lote/detalhe/250682", "1018")</f>
      </c>
      <c r="B26" s="4" t="s">
        <f>=HYPERLINK("https://leilaoonline.net/lote/detalhe/250682", " 1 un. alimentador com filtro inox 96x30 cm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=HYPERLINK("https://leilaoonline.net/lote/detalhe/250684", "1019")</f>
      </c>
      <c r="B27" s="4" t="s">
        <f>=HYPERLINK("https://leilaoonline.net/lote/detalhe/250684", " 1 un. alimentador inox com rosca interna 87x30 cm boca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=HYPERLINK("https://leilaoonline.net/lote/detalhe/250685", "1020")</f>
      </c>
      <c r="B28" s="4" t="s">
        <f>=HYPERLINK("https://leilaoonline.net/lote/detalhe/250685", " 1 peça maquina 40 cm")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=HYPERLINK("https://leilaoonline.net/lote/detalhe/250688", "1021")</f>
      </c>
      <c r="B29" s="4" t="s">
        <f>=HYPERLINK("https://leilaoonline.net/lote/detalhe/250688", "[ VÍDEO ] ELEVADOR AUTOMOTIVO NL211SX 4.000 KILOS - SEM USO - desmontado")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9.500,00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=HYPERLINK("https://leilaoonline.net/lote/detalhe/250707", "1022")</f>
      </c>
      <c r="B30" s="4" t="s">
        <f>=HYPERLINK("https://leilaoonline.net/lote/detalhe/250707", "COMPRESSOR RADIAL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=HYPERLINK("https://leilaoonline.net/lote/detalhe/250708", "1023")</f>
      </c>
      <c r="B31" s="4" t="s">
        <f>=HYPERLINK("https://leilaoonline.net/lote/detalhe/250708", "BOMBA COM MOTOR WEG 12.5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1.950,00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=HYPERLINK("https://leilaoonline.net/lote/detalhe/250709", "1024")</f>
      </c>
      <c r="B32" s="4" t="s">
        <f>=HYPERLINK("https://leilaoonline.net/lote/detalhe/250709", "01 LAVADOR DE PEÇAS EM INOX COM BOMBA WEG 5CV COM FILTRO , TANQUE 1.60X X0,57X ALTURA 0,57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2.900,00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=HYPERLINK("https://leilaoonline.net/lote/detalhe/250710", "1025")</f>
      </c>
      <c r="B33" s="4" t="s">
        <f>=HYPERLINK("https://leilaoonline.net/lote/detalhe/250710", "01 UN. PAINEL COM INVERSOR E 01 MOTOREDUTOR")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=HYPERLINK("https://leilaoonline.net/lote/detalhe/250711", "1026")</f>
      </c>
      <c r="B34" s="4" t="s">
        <f>=HYPERLINK("https://leilaoonline.net/lote/detalhe/250711", "01 UN. TALHA CAPAC. 2 TON.")</f>
      </c>
      <c r="C34" s="4" t="inlineStr">
        <is>
          <t>Lote retirado</t>
        </is>
      </c>
      <c r="D34" s="4" t="inlineStr">
        <is>
          <t>0</t>
        </is>
      </c>
      <c r="E34" s="5" t="inlineStr">
        <is>
          <t>2.200,00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=HYPERLINK("https://leilaoonline.net/lote/detalhe/250712", "1027")</f>
      </c>
      <c r="B35" s="4" t="s">
        <f>=HYPERLINK("https://leilaoonline.net/lote/detalhe/250712", "03 UN. TANQUES DE INOX 1,30 X 1,20")</f>
      </c>
      <c r="C35" s="4" t="inlineStr">
        <is>
          <t>Lote retirado</t>
        </is>
      </c>
      <c r="D35" s="4" t="inlineStr">
        <is>
          <t>0</t>
        </is>
      </c>
      <c r="E35" s="5" t="inlineStr">
        <is>
          <t>9.000,00</t>
        </is>
      </c>
      <c r="F35" s="4" t="inlineStr">
        <is>
          <t>400.00</t>
        </is>
      </c>
    </row>
    <row collapsed="false" customFormat="false" customHeight="false" hidden="false" ht="12.1" outlineLevel="0" r="36">
      <c r="A36" s="5" t="s">
        <f>=HYPERLINK("https://leilaoonline.net/lote/detalhe/250713", "1028")</f>
      </c>
      <c r="B36" s="4" t="s">
        <f>=HYPERLINK("https://leilaoonline.net/lote/detalhe/250713", "MOINHO DE FACAS  - ALT. 1,70 MTS X 30 CTMS DE BOCA")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7.800,00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=HYPERLINK("https://leilaoonline.net/lote/detalhe/250714", "1029")</f>
      </c>
      <c r="B37" s="4" t="s">
        <f>=HYPERLINK("https://leilaoonline.net/lote/detalhe/250714", "ESTEIRA COM PAINEL")</f>
      </c>
      <c r="C37" s="4" t="inlineStr">
        <is>
          <t>Lote retirado</t>
        </is>
      </c>
      <c r="D37" s="4" t="inlineStr">
        <is>
          <t>0</t>
        </is>
      </c>
      <c r="E37" s="5" t="inlineStr">
        <is>
          <t>1.850,00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=HYPERLINK("https://leilaoonline.net/lote/detalhe/250715", "1030")</f>
      </c>
      <c r="B38" s="4" t="s">
        <f>=HYPERLINK("https://leilaoonline.net/lote/detalhe/250715", "MESA VIBRATÓRIA COM MOTOR ( NO ESTADO) 2,70 X 1,03")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1.850,00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=HYPERLINK("https://leilaoonline.net/lote/detalhe/252281", "1031")</f>
      </c>
      <c r="B39" s="4" t="s">
        <f>=HYPERLINK("https://leilaoonline.net/lote/detalhe/252281", "01 BOMBA COM MOTOR 25 CV  MARCA WEG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=HYPERLINK("https://leilaoonline.net/lote/detalhe/252282", "1032")</f>
      </c>
      <c r="B40" s="4" t="s">
        <f>=HYPERLINK("https://leilaoonline.net/lote/detalhe/252282", "01 REDUTOR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1.450,00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=HYPERLINK("https://leilaoonline.net/lote/detalhe/252283", "1033")</f>
      </c>
      <c r="B41" s="4" t="s">
        <f>=HYPERLINK("https://leilaoonline.net/lote/detalhe/252283", "01 FURADEIRA MARCA YADOYA MOD. FY")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=HYPERLINK("https://leilaoonline.net/lote/detalhe/252338", "1034")</f>
      </c>
      <c r="B42" s="4" t="s">
        <f>=HYPERLINK("https://leilaoonline.net/lote/detalhe/252338", "01 UN. UNIDADE HIDRÁULICA COM MOTOR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2.800,00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=HYPERLINK("https://leilaoonline.net/lote/detalhe/252339", "1035")</f>
      </c>
      <c r="B43" s="4" t="s">
        <f>=HYPERLINK("https://leilaoonline.net/lote/detalhe/252339", "01 UN. UNIDADE HIDRÁULICA COM MOTOR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3.800,00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=HYPERLINK("https://leilaoonline.net/lote/detalhe/252340", "1036")</f>
      </c>
      <c r="B44" s="4" t="s">
        <f>=HYPERLINK("https://leilaoonline.net/lote/detalhe/252340", "01 UN. PEÇA PNEUMÁTICA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=HYPERLINK("https://leilaoonline.net/lote/detalhe/252574", "1037")</f>
      </c>
      <c r="B45" s="4" t="s">
        <f>=HYPERLINK("https://leilaoonline.net/lote/detalhe/252574", "01 UN. UNIDADE HIDRÁULICA")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3.400,00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=HYPERLINK("https://leilaoonline.net/lote/detalhe/252575", "1038")</f>
      </c>
      <c r="B46" s="4" t="s">
        <f>=HYPERLINK("https://leilaoonline.net/lote/detalhe/252575", "01 UN. BATEDEIRA INDUSTRIAL HOBART")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=HYPERLINK("https://leilaoonline.net/lote/detalhe/252784", "1039")</f>
      </c>
      <c r="B47" s="4" t="s">
        <f>=HYPERLINK("https://leilaoonline.net/lote/detalhe/252784", "BOMBA HIDRÁULICA PARA BASCULANTE MARCA HIVA ( PAROU FUNCINANDO - NO ESTADO)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=HYPERLINK("https://leilaoonline.net/lote/detalhe/252785", "1040")</f>
      </c>
      <c r="B48" s="4" t="s">
        <f>=HYPERLINK("https://leilaoonline.net/lote/detalhe/252785", "06 UN. GARRAFAS SENDO 2 PARA GLP , 3 PARA OXIGÊNIO E 1 PARA ACELITENO ( PRECISA FAZER TESTES)")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=HYPERLINK("https://leilaoonline.net/lote/detalhe/250622", "2004")</f>
      </c>
      <c r="B49" s="4" t="s">
        <f>=HYPERLINK("https://leilaoonline.net/lote/detalhe/250622", "EMPILHADEIRA / PALETEIRA ELETRICA TOYOTA  - COM BATERIA E CARREGADOR")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450.00</t>
        </is>
      </c>
    </row>
    <row collapsed="false" customFormat="false" customHeight="false" hidden="false" ht="12.1" outlineLevel="0" r="50">
      <c r="A50" s="5" t="s">
        <f>=HYPERLINK("https://leilaoonline.net/lote/detalhe/250624", "2005")</f>
      </c>
      <c r="B50" s="4" t="s">
        <f>=HYPERLINK("https://leilaoonline.net/lote/detalhe/250624", " GERADOR DIESEL")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=HYPERLINK("https://leilaoonline.net/lote/detalhe/250623", "2006")</f>
      </c>
      <c r="B51" s="4" t="s">
        <f>=HYPERLINK("https://leilaoonline.net/lote/detalhe/250623", " GERADOR 4CC APROX. 15 KVA MOTOR")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=HYPERLINK("https://leilaoonline.net/lote/detalhe/250587", "2007")</f>
      </c>
      <c r="B52" s="4" t="s">
        <f>=HYPERLINK("https://leilaoonline.net/lote/detalhe/250587", "Máquina para solda de tubo. Tipo ponteadeira.100 KVa")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=HYPERLINK("https://leilaoonline.net/lote/detalhe/250625", "2008")</f>
      </c>
      <c r="B53" s="4" t="s">
        <f>=HYPERLINK("https://leilaoonline.net/lote/detalhe/250625", " BRAÇO ARTICULADO PARA OFICINA (NÃO INCLUI VIGA LATERAL)")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1.800,00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=HYPERLINK("https://leilaoonline.net/lote/detalhe/250658", "2009")</f>
      </c>
      <c r="B54" s="4" t="s">
        <f>=HYPERLINK("https://leilaoonline.net/lote/detalhe/250658", " TAMBOREADOR")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1.800,00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=HYPERLINK("https://leilaoonline.net/lote/detalhe/250627", "2010")</f>
      </c>
      <c r="B55" s="4" t="s">
        <f>=HYPERLINK("https://leilaoonline.net/lote/detalhe/250627", " DOIS VASOS  EM INOX DE PRESSÃO COM VALVULAS")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=HYPERLINK("https://leilaoonline.net/lote/detalhe/250653", "2014")</f>
      </c>
      <c r="B56" s="4" t="s">
        <f>=HYPERLINK("https://leilaoonline.net/lote/detalhe/250653", "02 UNIDADES - AUTOCLAVE HOSPITALAR")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=HYPERLINK("https://leilaoonline.net/lote/detalhe/250654", "2016")</f>
      </c>
      <c r="B57" s="4" t="s">
        <f>=HYPERLINK("https://leilaoonline.net/lote/detalhe/250654", "TALHA 2 TON.")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=HYPERLINK("https://leilaoonline.net/lote/detalhe/250669", "2019")</f>
      </c>
      <c r="B58" s="4" t="s">
        <f>=HYPERLINK("https://leilaoonline.net/lote/detalhe/250669", " PRENSA HIDRÁULICA CAP. 80  TON")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8.500,00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=HYPERLINK("https://leilaoonline.net/lote/detalhe/250582", "2020")</f>
      </c>
      <c r="B59" s="4" t="s">
        <f>=HYPERLINK("https://leilaoonline.net/lote/detalhe/250582", " 1 ventilador. 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=HYPERLINK("https://leilaoonline.net/lote/detalhe/250608", "2022")</f>
      </c>
      <c r="B60" s="4" t="s">
        <f>=HYPERLINK("https://leilaoonline.net/lote/detalhe/250608", " MISTURADOR DE ESFERA PARA TINTA COM MOTOR WEG 15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9.500,00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=HYPERLINK("https://leilaoonline.net/lote/detalhe/250581", "2025")</f>
      </c>
      <c r="B61" s="4" t="s">
        <f>=HYPERLINK("https://leilaoonline.net/lote/detalhe/250581", "VÁLVULA ROTATIVA")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=HYPERLINK("https://leilaoonline.net/lote/detalhe/250595", "2027")</f>
      </c>
      <c r="B62" s="4" t="s">
        <f>=HYPERLINK("https://leilaoonline.net/lote/detalhe/250595", "1 VENTOINHA")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=HYPERLINK("https://leilaoonline.net/lote/detalhe/250596", "2028")</f>
      </c>
      <c r="B63" s="4" t="s">
        <f>=HYPERLINK("https://leilaoonline.net/lote/detalhe/250596", "1 REDUTOR DE GRANDE PORTE PESO. 1.250 KGS APROX.")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=HYPERLINK("https://leilaoonline.net/lote/detalhe/250609", "2031")</f>
      </c>
      <c r="B64" s="4" t="s">
        <f>=HYPERLINK("https://leilaoonline.net/lote/detalhe/250609", "CENTRÍFUGA SEPARADORA  FLOTTWEG  MOD. MW 2000 SSP 122")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18.000,00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=HYPERLINK("https://leilaoonline.net/lote/detalhe/250597", "2032")</f>
      </c>
      <c r="B65" s="4" t="s">
        <f>=HYPERLINK("https://leilaoonline.net/lote/detalhe/250597", "Sistema de filtragem de óleo")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=HYPERLINK("https://leilaoonline.net/lote/detalhe/250589", "2034")</f>
      </c>
      <c r="B66" s="4" t="s">
        <f>=HYPERLINK("https://leilaoonline.net/lote/detalhe/250589", "Aprox. 10 peças - câmera e protetor para empilhadeira")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=HYPERLINK("https://leilaoonline.net/lote/detalhe/250628", "2035")</f>
      </c>
      <c r="B67" s="4" t="s">
        <f>=HYPERLINK("https://leilaoonline.net/lote/detalhe/250628", " tanque de PVC com pé")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300,00</t>
        </is>
      </c>
      <c r="F67" s="4" t="inlineStr">
        <is>
          <t>750.00</t>
        </is>
      </c>
    </row>
    <row collapsed="false" customFormat="false" customHeight="false" hidden="false" ht="12.1" outlineLevel="0" r="68">
      <c r="A68" s="5" t="s">
        <f>=HYPERLINK("https://leilaoonline.net/lote/detalhe/250655", "2037")</f>
      </c>
      <c r="B68" s="4" t="s">
        <f>=HYPERLINK("https://leilaoonline.net/lote/detalhe/250655", "BOMBA A VÁCUO")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2.200,00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=HYPERLINK("https://leilaoonline.net/lote/detalhe/250612", "2038")</f>
      </c>
      <c r="B69" s="4" t="s">
        <f>=HYPERLINK("https://leilaoonline.net/lote/detalhe/250612", " 01 MOTOR WEG COM BOMBA DE ENGRENAGEM( SEM PLAQUETA) APROX. 25 A 30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2.800,00</t>
        </is>
      </c>
      <c r="F69" s="4" t="inlineStr">
        <is>
          <t>75.00</t>
        </is>
      </c>
    </row>
    <row collapsed="false" customFormat="false" customHeight="false" hidden="false" ht="12.1" outlineLevel="0" r="70">
      <c r="A70" s="5" t="s">
        <f>=HYPERLINK("https://leilaoonline.net/lote/detalhe/250617", "2039")</f>
      </c>
      <c r="B70" s="4" t="s">
        <f>=HYPERLINK("https://leilaoonline.net/lote/detalhe/250617", " 01 TROLLER PARA 1100 KGS.")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=HYPERLINK("https://leilaoonline.net/lote/detalhe/250590", "2040")</f>
      </c>
      <c r="B71" s="4" t="s">
        <f>=HYPERLINK("https://leilaoonline.net/lote/detalhe/250590", "1 bomba a vácuo 2 moto redutor")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=HYPERLINK("https://leilaoonline.net/lote/detalhe/250588", "2042")</f>
      </c>
      <c r="B72" s="4" t="s">
        <f>=HYPERLINK("https://leilaoonline.net/lote/detalhe/250588", "1 unidade hidráulica com 2 bombas hidráulicas com trocador de calor")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=HYPERLINK("https://leilaoonline.net/lote/detalhe/250629", "2043")</f>
      </c>
      <c r="B73" s="4" t="s">
        <f>=HYPERLINK("https://leilaoonline.net/lote/detalhe/250629", " 2 trituradores para máquina acricola com facas")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750.00</t>
        </is>
      </c>
    </row>
    <row collapsed="false" customFormat="false" customHeight="false" hidden="false" ht="12.1" outlineLevel="0" r="74">
      <c r="A74" s="5" t="s">
        <f>=HYPERLINK("https://leilaoonline.net/lote/detalhe/250580", "2045")</f>
      </c>
      <c r="B74" s="4" t="s">
        <f>=HYPERLINK("https://leilaoonline.net/lote/detalhe/250580", "COLETOR E SEPARADOR DE ÓLEO")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=HYPERLINK("https://leilaoonline.net/lote/detalhe/250660", "2049")</f>
      </c>
      <c r="B75" s="4" t="s">
        <f>=HYPERLINK("https://leilaoonline.net/lote/detalhe/250660", " 01 BOMBA")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=HYPERLINK("https://leilaoonline.net/lote/detalhe/250591", "2053")</f>
      </c>
      <c r="B76" s="4" t="s">
        <f>=HYPERLINK("https://leilaoonline.net/lote/detalhe/250591", " 04 MOTORES CORRENTE CONTÍNUA")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4.900,00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=HYPERLINK("https://leilaoonline.net/lote/detalhe/250592", "2054")</f>
      </c>
      <c r="B77" s="4" t="s">
        <f>=HYPERLINK("https://leilaoonline.net/lote/detalhe/250592", " 01 MOTOR")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=HYPERLINK("https://leilaoonline.net/lote/detalhe/250613", "2058")</f>
      </c>
      <c r="B78" s="4" t="s">
        <f>=HYPERLINK("https://leilaoonline.net/lote/detalhe/250613", " 01 BOMBA DOSADORA 0,33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=HYPERLINK("https://leilaoonline.net/lote/detalhe/250601", "2059")</f>
      </c>
      <c r="B79" s="4" t="s">
        <f>=HYPERLINK("https://leilaoonline.net/lote/detalhe/250601", " APARELHO PARA LABORATÓRIO")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=HYPERLINK("https://leilaoonline.net/lote/detalhe/250616", "2060")</f>
      </c>
      <c r="B80" s="4" t="s">
        <f>=HYPERLINK("https://leilaoonline.net/lote/detalhe/250616", " 01 COMPRESSOR PARA REGERAÇÃO")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=HYPERLINK("https://leilaoonline.net/lote/detalhe/250659", "2061")</f>
      </c>
      <c r="B81" s="4" t="s">
        <f>=HYPERLINK("https://leilaoonline.net/lote/detalhe/250659", " 2 MAQUINAS DE ESPECIFICAÇÃO")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=HYPERLINK("https://leilaoonline.net/lote/detalhe/250593", "2062")</f>
      </c>
      <c r="B82" s="4" t="s">
        <f>=HYPERLINK("https://leilaoonline.net/lote/detalhe/250593", " 02 PISTÕES PARA DESLOCAMENTO DE MAQUINAS - 1,65 MTS")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=HYPERLINK("https://leilaoonline.net/lote/detalhe/250615", "2063")</f>
      </c>
      <c r="B83" s="4" t="s">
        <f>=HYPERLINK("https://leilaoonline.net/lote/detalhe/250615", " 03 MOTORES ( SENDO 1 SEM EIXO)")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=HYPERLINK("https://leilaoonline.net/lote/detalhe/250598", "2064")</f>
      </c>
      <c r="B84" s="4" t="s">
        <f>=HYPERLINK("https://leilaoonline.net/lote/detalhe/250598", " 01 Bomba de alta pressão de pistão - com manual")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=HYPERLINK("https://leilaoonline.net/lote/detalhe/250602", "2065")</f>
      </c>
      <c r="B85" s="4" t="s">
        <f>=HYPERLINK("https://leilaoonline.net/lote/detalhe/250602", " 1 PAINEL DE MÁQUINA")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=HYPERLINK("https://leilaoonline.net/lote/detalhe/250600", "2067")</f>
      </c>
      <c r="B86" s="4" t="s">
        <f>=HYPERLINK("https://leilaoonline.net/lote/detalhe/250600", "Moto ventilador")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2.500,00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=HYPERLINK("https://leilaoonline.net/lote/detalhe/250579", "2068")</f>
      </c>
      <c r="B87" s="4" t="s">
        <f>=HYPERLINK("https://leilaoonline.net/lote/detalhe/250579", " VENTILADOR")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=HYPERLINK("https://leilaoonline.net/lote/detalhe/250603", "2069")</f>
      </c>
      <c r="B88" s="4" t="s">
        <f>=HYPERLINK("https://leilaoonline.net/lote/detalhe/250603", " UNIDADE HIDRAULICA")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1.700,00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=HYPERLINK("https://leilaoonline.net/lote/detalhe/250626", "2070")</f>
      </c>
      <c r="B89" s="4" t="s">
        <f>=HYPERLINK("https://leilaoonline.net/lote/detalhe/250626", " 01 SERRA ESQUADRILHADEIRA")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1.700,00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=HYPERLINK("https://leilaoonline.net/lote/detalhe/250661", "2071")</f>
      </c>
      <c r="B90" s="4" t="s">
        <f>=HYPERLINK("https://leilaoonline.net/lote/detalhe/250661", " MOTOR 7.5CV RPM 1730")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950,00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=HYPERLINK("https://leilaoonline.net/lote/detalhe/250604", "2072")</f>
      </c>
      <c r="B91" s="4" t="s">
        <f>=HYPERLINK("https://leilaoonline.net/lote/detalhe/250604", " UNIDADE HIDRAULICA COM MOTOR 5CV WEG")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=HYPERLINK("https://leilaoonline.net/lote/detalhe/250605", "2074")</f>
      </c>
      <c r="B92" s="4" t="s">
        <f>=HYPERLINK("https://leilaoonline.net/lote/detalhe/250605", " FURADEIRA DE BANCADA")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=HYPERLINK("https://leilaoonline.net/lote/detalhe/250662", "2075")</f>
      </c>
      <c r="B93" s="4" t="s">
        <f>=HYPERLINK("https://leilaoonline.net/lote/detalhe/250662", " 05 MOTORES")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1.650,00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=HYPERLINK("https://leilaoonline.net/lote/detalhe/250606", "2076")</f>
      </c>
      <c r="B94" s="4" t="s">
        <f>=HYPERLINK("https://leilaoonline.net/lote/detalhe/250606", " SIRENE PARA AMBULANCIA")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=HYPERLINK("https://leilaoonline.net/lote/detalhe/250607", "2078")</f>
      </c>
      <c r="B95" s="4" t="s">
        <f>=HYPERLINK("https://leilaoonline.net/lote/detalhe/250607", " TROCADOR DE PLACAS PEQUENO")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=HYPERLINK("https://leilaoonline.net/lote/detalhe/250610", "2079")</f>
      </c>
      <c r="B96" s="4" t="s">
        <f>=HYPERLINK("https://leilaoonline.net/lote/detalhe/250610", " 06 PEÇAS SENDO; 3 MOTOS REDUTORES E 3 MOTORES")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950,00</t>
        </is>
      </c>
      <c r="F96" s="4" t="inlineStr">
        <is>
          <t>75.00</t>
        </is>
      </c>
    </row>
    <row collapsed="false" customFormat="false" customHeight="false" hidden="false" ht="12.1" outlineLevel="0" r="97">
      <c r="A97" s="5" t="s">
        <f>=HYPERLINK("https://leilaoonline.net/lote/detalhe/250614", "2082")</f>
      </c>
      <c r="B97" s="4" t="s">
        <f>=HYPERLINK("https://leilaoonline.net/lote/detalhe/250614", " 02 MOTORES WEG")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=HYPERLINK("https://leilaoonline.net/lote/detalhe/250574", "2083")</f>
      </c>
      <c r="B98" s="4" t="s">
        <f>=HYPERLINK("https://leilaoonline.net/lote/detalhe/250574", "1 UNIDADE DE CENTRÍFUGA C/ MOTOR ELÉTRICO POT. 2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=HYPERLINK("https://leilaoonline.net/lote/detalhe/250657", "2084")</f>
      </c>
      <c r="B99" s="4" t="s">
        <f>=HYPERLINK("https://leilaoonline.net/lote/detalhe/250657", " Carrinho com motor Weg para testes")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=HYPERLINK("https://leilaoonline.net/lote/detalhe/250611", "2085")</f>
      </c>
      <c r="B100" s="4" t="s">
        <f>=HYPERLINK("https://leilaoonline.net/lote/detalhe/250611", " 02 MOTO REDUTORES")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2.700,00</t>
        </is>
      </c>
      <c r="F100" s="4" t="inlineStr">
        <is>
          <t>350.00</t>
        </is>
      </c>
    </row>
    <row collapsed="false" customFormat="false" customHeight="false" hidden="false" ht="12.1" outlineLevel="0" r="101">
      <c r="A101" s="5" t="s">
        <f>=HYPERLINK("https://leilaoonline.net/lote/detalhe/250656", "2086")</f>
      </c>
      <c r="B101" s="4" t="s">
        <f>=HYPERLINK("https://leilaoonline.net/lote/detalhe/250656", " 02 motores Eberle sendo ; 1de 4 cv 1710 rpm e 1 de 1,5 cv 1705rpm")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=HYPERLINK("https://leilaoonline.net/lote/detalhe/250663", "2088")</f>
      </c>
      <c r="B102" s="4" t="s">
        <f>=HYPERLINK("https://leilaoonline.net/lote/detalhe/250663", " MOTOR COM REDUTOR PARA MAQUINA")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=HYPERLINK("https://leilaoonline.net/lote/detalhe/250689", "2089")</f>
      </c>
      <c r="B103" s="4" t="s">
        <f>=HYPERLINK("https://leilaoonline.net/lote/detalhe/250689", "05 PNEUS FIRESTONE 235/75R15 (SEM USO  -  DOT VENCIDO)")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1.800,00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=HYPERLINK("https://leilaoonline.net/lote/detalhe/250618", "2090")</f>
      </c>
      <c r="B104" s="4" t="s">
        <f>=HYPERLINK("https://leilaoonline.net/lote/detalhe/250618", " BOMBA DE REFRIGERAÇÃO DE MAQUINAS")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=HYPERLINK("https://leilaoonline.net/lote/detalhe/250621", "2091")</f>
      </c>
      <c r="B105" s="4" t="s">
        <f>=HYPERLINK("https://leilaoonline.net/lote/detalhe/250621", " UNIDADE HIDRAULICA")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1.700,00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=HYPERLINK("https://leilaoonline.net/lote/detalhe/250619", "2092")</f>
      </c>
      <c r="B106" s="4" t="s">
        <f>=HYPERLINK("https://leilaoonline.net/lote/detalhe/250619", " BOMBA DE REFRIGERAÇÃO DE MAQUINAS")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1.700,00</t>
        </is>
      </c>
      <c r="F106" s="4" t="inlineStr">
        <is>
          <t>300.00</t>
        </is>
      </c>
    </row>
    <row collapsed="false" customFormat="false" customHeight="false" hidden="false" ht="12.1" outlineLevel="0" r="107">
      <c r="A107" s="5" t="s">
        <f>=HYPERLINK("https://leilaoonline.net/lote/detalhe/250620", "2093")</f>
      </c>
      <c r="B107" s="4" t="s">
        <f>=HYPERLINK("https://leilaoonline.net/lote/detalhe/250620", " FILTRO MANGA COM MESA ( PARA MARCENARIA)")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300.00</t>
        </is>
      </c>
    </row>
    <row collapsed="false" customFormat="false" customHeight="false" hidden="false" ht="12.1" outlineLevel="0" r="108">
      <c r="A108" s="5" t="s">
        <f>=HYPERLINK("https://leilaoonline.net/lote/detalhe/250664", "2094")</f>
      </c>
      <c r="B108" s="4" t="s">
        <f>=HYPERLINK("https://leilaoonline.net/lote/detalhe/250664", "03 MOTORES CORRENTE CONTÍNUA")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3.200,00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=HYPERLINK("https://leilaoonline.net/lote/detalhe/250665", "2095")</f>
      </c>
      <c r="B109" s="4" t="s">
        <f>=HYPERLINK("https://leilaoonline.net/lote/detalhe/250665", " 04 PAINEIS ELETRICOS")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=HYPERLINK("https://leilaoonline.net/lote/detalhe/250633", "2096")</f>
      </c>
      <c r="B110" s="4" t="s">
        <f>=HYPERLINK("https://leilaoonline.net/lote/detalhe/250633", " MISTURADOR PARA TINTAS C/ TACHO EM AÇO CARBONO. APROX. 500 LTS. (não acompanha estrutura de madeira)")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1.800,00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=HYPERLINK("https://leilaoonline.net/lote/detalhe/250630", "2097")</f>
      </c>
      <c r="B111" s="4" t="s">
        <f>=HYPERLINK("https://leilaoonline.net/lote/detalhe/250630", " MISTURADOR PARA TINTAS C/ TACHO EM AÇO CARBONO. APROX. 500 LTS. (não acompanha estrutura de madeira)")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1.800,00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=HYPERLINK("https://leilaoonline.net/lote/detalhe/250635", "2098")</f>
      </c>
      <c r="B112" s="4" t="s">
        <f>=HYPERLINK("https://leilaoonline.net/lote/detalhe/250635", " MISTURADOR PARA TINTAS C/ TACHO EM AÇO CARBONO. APROX. 500 LTS. (não acompanha estrutura de madeira)")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1.800,00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=HYPERLINK("https://leilaoonline.net/lote/detalhe/250632", "2099")</f>
      </c>
      <c r="B113" s="4" t="s">
        <f>=HYPERLINK("https://leilaoonline.net/lote/detalhe/250632", " MISTURADOR PARA TINTAS C/ TACHO EM AÇO CARBONO. APROX. 500 LTS. (não acompanha estrutura de madeira)")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=HYPERLINK("https://leilaoonline.net/lote/detalhe/250636", "2100")</f>
      </c>
      <c r="B114" s="4" t="s">
        <f>=HYPERLINK("https://leilaoonline.net/lote/detalhe/250636", " MISTURADOR PARA TINTAS C/ TACHO EM AÇO CARBONO. APROX. 500 LTS. (não acompanha estrutura de madeira)")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1.800,00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=HYPERLINK("https://leilaoonline.net/lote/detalhe/250638", "2101")</f>
      </c>
      <c r="B115" s="4" t="s">
        <f>=HYPERLINK("https://leilaoonline.net/lote/detalhe/250638", " MISTURADOR PARA TINTAS C/ TACHO EM AÇO CARBONO. APROX. 500 LTS. (não acompanha estrutura de madeira)")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1.800,00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=HYPERLINK("https://leilaoonline.net/lote/detalhe/250637", "2102")</f>
      </c>
      <c r="B116" s="4" t="s">
        <f>=HYPERLINK("https://leilaoonline.net/lote/detalhe/250637", " MISTURADOR PARA TINTAS C/ TACHO EM AÇO CARBONO. APROX. 500 LTS. (não acompanha estrutura de madeira)")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1.800,00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=HYPERLINK("https://leilaoonline.net/lote/detalhe/250634", "2103")</f>
      </c>
      <c r="B117" s="4" t="s">
        <f>=HYPERLINK("https://leilaoonline.net/lote/detalhe/250634", " MISTURADOR PARA TINTAS C/ TACHO EM AÇO CARBONO. APROX. 500 LTS. (não acompanha estrutura de madeira)")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1.800,00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=HYPERLINK("https://leilaoonline.net/lote/detalhe/250631", "2104")</f>
      </c>
      <c r="B118" s="4" t="s">
        <f>=HYPERLINK("https://leilaoonline.net/lote/detalhe/250631", " MISTURADOR PARA TINTAS C/ TACHO EM AÇO CARBONO. APROX. 500 LTS. (não acompanha estrutura de madeira)")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1.800,00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=HYPERLINK("https://leilaoonline.net/lote/detalhe/250639", "2105")</f>
      </c>
      <c r="B119" s="4" t="s">
        <f>=HYPERLINK("https://leilaoonline.net/lote/detalhe/250639", " MISTURADOR COM TANQUE ENCAMISADO POR FORA (FERRO) E POR DENTRO (INOX) - BASCULANTE")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9.000,00</t>
        </is>
      </c>
      <c r="F119" s="4" t="inlineStr">
        <is>
          <t>350.00</t>
        </is>
      </c>
    </row>
    <row collapsed="false" customFormat="false" customHeight="false" hidden="false" ht="12.1" outlineLevel="0" r="120">
      <c r="A120" s="5" t="s">
        <f>=HYPERLINK("https://leilaoonline.net/lote/detalhe/250644", "2106")</f>
      </c>
      <c r="B120" s="4" t="s">
        <f>=HYPERLINK("https://leilaoonline.net/lote/detalhe/250644", " MOINHO DE ESFERA COM MOTOR WEG 20CV")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8.500,00</t>
        </is>
      </c>
      <c r="F120" s="4" t="inlineStr">
        <is>
          <t>350.00</t>
        </is>
      </c>
    </row>
    <row collapsed="false" customFormat="false" customHeight="false" hidden="false" ht="12.1" outlineLevel="0" r="121">
      <c r="A121" s="5" t="s">
        <f>=HYPERLINK("https://leilaoonline.net/lote/detalhe/250645", "2108")</f>
      </c>
      <c r="B121" s="4" t="s">
        <f>=HYPERLINK("https://leilaoonline.net/lote/detalhe/250645", " MASSEIRA")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=HYPERLINK("https://leilaoonline.net/lote/detalhe/250641", "2111")</f>
      </c>
      <c r="B122" s="4" t="s">
        <f>=HYPERLINK("https://leilaoonline.net/lote/detalhe/250641", " COLETOR DE PÓ")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=HYPERLINK("https://leilaoonline.net/lote/detalhe/250642", "2112")</f>
      </c>
      <c r="B123" s="4" t="s">
        <f>=HYPERLINK("https://leilaoonline.net/lote/detalhe/250642", " 02 UN. 2 CHUVEIROS PARA INDUSTRIA QUIMICA ( LAVA OLHOS)")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=HYPERLINK("https://leilaoonline.net/lote/detalhe/250643", "2113")</f>
      </c>
      <c r="B124" s="4" t="s">
        <f>=HYPERLINK("https://leilaoonline.net/lote/detalhe/250643", " 04 CONJUNTOS DE MOTOR GERADORES")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1.200,00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=HYPERLINK("https://leilaoonline.net/lote/detalhe/250666", "2114")</f>
      </c>
      <c r="B125" s="4" t="s">
        <f>=HYPERLINK("https://leilaoonline.net/lote/detalhe/250666", " 2 sistemas de exaustão de ventilação.um com motor Weg de 1.5 cv outro sem motor")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1.900,00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=HYPERLINK("https://leilaoonline.net/lote/detalhe/250667", "2115")</f>
      </c>
      <c r="B126" s="4" t="s">
        <f>=HYPERLINK("https://leilaoonline.net/lote/detalhe/250667", " 12 motores Weg - diversas capacidades")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10.000,00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=HYPERLINK("https://leilaoonline.net/lote/detalhe/250640", "2116")</f>
      </c>
      <c r="B127" s="4" t="s">
        <f>=HYPERLINK("https://leilaoonline.net/lote/detalhe/250640", " Cavalete para motor")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=HYPERLINK("https://leilaoonline.net/lote/detalhe/250668", "2117")</f>
      </c>
      <c r="B128" s="4" t="s">
        <f>=HYPERLINK("https://leilaoonline.net/lote/detalhe/250668", " 1 unidade hidráulica com motor Weg 7.5 cv")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2.950,00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=HYPERLINK("https://leilaoonline.net/lote/detalhe/250647", "2120")</f>
      </c>
      <c r="B129" s="4" t="s">
        <f>=HYPERLINK("https://leilaoonline.net/lote/detalhe/250647", " 07 auto transformadores variavel")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=HYPERLINK("https://leilaoonline.net/lote/detalhe/250649", "2121")</f>
      </c>
      <c r="B130" s="4" t="s">
        <f>=HYPERLINK("https://leilaoonline.net/lote/detalhe/250649", " 16 placas em aluminio")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=HYPERLINK("https://leilaoonline.net/lote/detalhe/250586", "2122")</f>
      </c>
      <c r="B131" s="4" t="s">
        <f>=HYPERLINK("https://leilaoonline.net/lote/detalhe/250586", " Espuladeira para enrolar fios e carreteis")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=HYPERLINK("https://leilaoonline.net/lote/detalhe/250648", "2123")</f>
      </c>
      <c r="B132" s="4" t="s">
        <f>=HYPERLINK("https://leilaoonline.net/lote/detalhe/250648", " 1 cortador gitatorio")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=HYPERLINK("https://leilaoonline.net/lote/detalhe/250646", "2124")</f>
      </c>
      <c r="B133" s="4" t="s">
        <f>=HYPERLINK("https://leilaoonline.net/lote/detalhe/250646", " 1 bureta digital para laboratorio")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=HYPERLINK("https://leilaoonline.net/lote/detalhe/250652", "2125")</f>
      </c>
      <c r="B134" s="4" t="s">
        <f>=HYPERLINK("https://leilaoonline.net/lote/detalhe/250652", " 3 micropipeta para laboratorio")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550,00</t>
        </is>
      </c>
      <c r="F134" s="4" t="inlineStr">
        <is>
          <t>80.00</t>
        </is>
      </c>
    </row>
    <row collapsed="false" customFormat="false" customHeight="false" hidden="false" ht="12.1" outlineLevel="0" r="135">
      <c r="A135" s="5" t="s">
        <f>=HYPERLINK("https://leilaoonline.net/lote/detalhe/250651", "2126")</f>
      </c>
      <c r="B135" s="4" t="s">
        <f>=HYPERLINK("https://leilaoonline.net/lote/detalhe/250651", " 2 aparelhos para laboratorio")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1.900,00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=HYPERLINK("https://leilaoonline.net/lote/detalhe/250650", "2128")</f>
      </c>
      <c r="B136" s="4" t="s">
        <f>=HYPERLINK("https://leilaoonline.net/lote/detalhe/250650", " 1 psicrômetro")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=HYPERLINK("https://leilaoonline.net/lote/detalhe/250575", "2129")</f>
      </c>
      <c r="B137" s="4" t="s">
        <f>=HYPERLINK("https://leilaoonline.net/lote/detalhe/250575", " 5 PROTOCOLADORES")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350,00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=HYPERLINK("https://leilaoonline.net/lote/detalhe/250576", "2131")</f>
      </c>
      <c r="B138" s="4" t="s">
        <f>=HYPERLINK("https://leilaoonline.net/lote/detalhe/250576", "1 UNIDADE DE CENTRÍFUGA C/ MOTOR ELÉTRICO POT. 2 CV")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=HYPERLINK("https://leilaoonline.net/lote/detalhe/250577", "2132")</f>
      </c>
      <c r="B139" s="4" t="s">
        <f>=HYPERLINK("https://leilaoonline.net/lote/detalhe/250577", "1 UNIDADE DE CENTRÍFUGA C/ MOTOR ELÉTRICO POT. 2 CV")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1.400,00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=HYPERLINK("https://leilaoonline.net/lote/detalhe/250578", "2133")</f>
      </c>
      <c r="B140" s="4" t="s">
        <f>=HYPERLINK("https://leilaoonline.net/lote/detalhe/250578", "01 redutor")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1.120,00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=HYPERLINK("https://leilaoonline.net/lote/detalhe/250583", "2134")</f>
      </c>
      <c r="B141" s="4" t="s">
        <f>=HYPERLINK("https://leilaoonline.net/lote/detalhe/250583", " 1 Micro teste")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=HYPERLINK("https://leilaoonline.net/lote/detalhe/250584", "2135")</f>
      </c>
      <c r="B142" s="4" t="s">
        <f>=HYPERLINK("https://leilaoonline.net/lote/detalhe/250584", " 1 micro teste para laboratório")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=HYPERLINK("https://leilaoonline.net/lote/detalhe/250585", "2136")</f>
      </c>
      <c r="B143" s="4" t="s">
        <f>=HYPERLINK("https://leilaoonline.net/lote/detalhe/250585", " porta papel")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=HYPERLINK("https://leilaoonline.net/lote/detalhe/250599", "2401")</f>
      </c>
      <c r="B144" s="4" t="s">
        <f>=HYPERLINK("https://leilaoonline.net/lote/detalhe/250599", " Compressor FS CURTIS HTA 120, Motor 15Hp, Tanque - *304 litros, Dimensões - Diâmetro 490 x 1760 mm* Peso - 450 kg Modelo")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=HYPERLINK("https://leilaoonline.net/lote/detalhe/250696", "3000")</f>
      </c>
      <c r="B145" s="4" t="s">
        <f>=HYPERLINK("https://leilaoonline.net/lote/detalhe/250696", " 08 UN. CAIXAS DE SOM PASSIVAS ")</f>
      </c>
      <c r="C145" s="4" t="inlineStr">
        <is>
          <t>Lote retirado</t>
        </is>
      </c>
      <c r="D145" s="4" t="inlineStr">
        <is>
          <t>0</t>
        </is>
      </c>
      <c r="E145" s="5" t="inlineStr">
        <is>
          <t>400,00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=HYPERLINK("https://leilaoonline.net/lote/detalhe/250700", "3001")</f>
      </c>
      <c r="B146" s="4" t="s">
        <f>=HYPERLINK("https://leilaoonline.net/lote/detalhe/250700", " 08 UN. CAIXAS ACÚSTICAS JBL")</f>
      </c>
      <c r="C146" s="4" t="inlineStr">
        <is>
          <t>Lote retirado</t>
        </is>
      </c>
      <c r="D146" s="4" t="inlineStr">
        <is>
          <t>0</t>
        </is>
      </c>
      <c r="E146" s="5" t="inlineStr">
        <is>
          <t>420,00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=HYPERLINK("https://leilaoonline.net/lote/detalhe/250690", "3002")</f>
      </c>
      <c r="B147" s="4" t="s">
        <f>=HYPERLINK("https://leilaoonline.net/lote/detalhe/250690", " 10 UN. APARELHO DE VÍDEO CONFERÊNCIA - CISCO TELEPRESENCE TOUCH 10 MODELO CS TOUCH 10 V01")</f>
      </c>
      <c r="C147" s="4" t="inlineStr">
        <is>
          <t>Lote retirado</t>
        </is>
      </c>
      <c r="D147" s="4" t="inlineStr">
        <is>
          <t>0</t>
        </is>
      </c>
      <c r="E147" s="5" t="inlineStr">
        <is>
          <t>1.050,00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=HYPERLINK("https://leilaoonline.net/lote/detalhe/250703", "3004")</f>
      </c>
      <c r="B148" s="4" t="s">
        <f>=HYPERLINK("https://leilaoonline.net/lote/detalhe/250703", " MÁQUINA FLIPERAMA 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390,00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=HYPERLINK("https://leilaoonline.net/lote/detalhe/250692", "3005")</f>
      </c>
      <c r="B149" s="4" t="s">
        <f>=HYPERLINK("https://leilaoonline.net/lote/detalhe/250692", " 07 UN. CASES TAMANHOS E MODELOS DIVERSOS ")</f>
      </c>
      <c r="C149" s="4" t="inlineStr">
        <is>
          <t>Lote retirado</t>
        </is>
      </c>
      <c r="D149" s="4" t="inlineStr">
        <is>
          <t>0</t>
        </is>
      </c>
      <c r="E149" s="5" t="inlineStr">
        <is>
          <t>320,00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=HYPERLINK("https://leilaoonline.net/lote/detalhe/250691", "3006")</f>
      </c>
      <c r="B150" s="4" t="s">
        <f>=HYPERLINK("https://leilaoonline.net/lote/detalhe/250691", " APROX 64 UN. APARELHOS ROTEADORES DIVERSOS ")</f>
      </c>
      <c r="C150" s="4" t="inlineStr">
        <is>
          <t>Lote retirado</t>
        </is>
      </c>
      <c r="D150" s="4" t="inlineStr">
        <is>
          <t>0</t>
        </is>
      </c>
      <c r="E150" s="5" t="inlineStr">
        <is>
          <t>200,00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=HYPERLINK("https://leilaoonline.net/lote/detalhe/250695", "3007")</f>
      </c>
      <c r="B151" s="4" t="s">
        <f>=HYPERLINK("https://leilaoonline.net/lote/detalhe/250695", "GERADOR SEMINOVO FUNCIONANDO 4 TEMP BIVOLT ")</f>
      </c>
      <c r="C151" s="4" t="inlineStr">
        <is>
          <t>Lote retirado</t>
        </is>
      </c>
      <c r="D151" s="4" t="inlineStr">
        <is>
          <t>1</t>
        </is>
      </c>
      <c r="E151" s="5" t="inlineStr">
        <is>
          <t>700,00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=HYPERLINK("https://leilaoonline.net/lote/detalhe/250701", "3008")</f>
      </c>
      <c r="B152" s="4" t="s">
        <f>=HYPERLINK("https://leilaoonline.net/lote/detalhe/250701", "BEBEDOURO LIBEL 220V LACRADO")</f>
      </c>
      <c r="C152" s="4" t="inlineStr">
        <is>
          <t>Lote retirado</t>
        </is>
      </c>
      <c r="D152" s="4" t="inlineStr">
        <is>
          <t>2</t>
        </is>
      </c>
      <c r="E152" s="5" t="inlineStr">
        <is>
          <t>400,00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=HYPERLINK("https://leilaoonline.net/lote/detalhe/250702", "3015")</f>
      </c>
      <c r="B153" s="4" t="s">
        <f>=HYPERLINK("https://leilaoonline.net/lote/detalhe/250702", " APROX 80 UN. DE APARELHOS DVDS DE MARCAS DIVERSAS")</f>
      </c>
      <c r="C153" s="4" t="inlineStr">
        <is>
          <t>Lote retirado</t>
        </is>
      </c>
      <c r="D153" s="4" t="inlineStr">
        <is>
          <t>0</t>
        </is>
      </c>
      <c r="E153" s="5" t="inlineStr">
        <is>
          <t>250,00</t>
        </is>
      </c>
      <c r="F15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2026-09-02T16:12:02.00Z</dcterms:created>
  <dc:creator>Tellks Tecnologia</dc:creator>
  <cp:revision>0</cp:revision>
</cp:coreProperties>
</file>