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=HYPERLINK("https://leilaoonline.net/lote/detalhe/250318", "001")</f>
      </c>
      <c r="B11" s="4" t="s">
        <f>=HYPERLINK("https://leilaoonline.net/lote/detalhe/250318", " (SUCATA) - 3 UN.  EVAPORADORAS PISO TETO")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=HYPERLINK("https://leilaoonline.net/lote/detalhe/250320", "002")</f>
      </c>
      <c r="B12" s="4" t="s">
        <f>=HYPERLINK("https://leilaoonline.net/lote/detalhe/250320", " CONDENSADOR MIDEA VRF 42.000 BTU´S (SEM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=HYPERLINK("https://leilaoonline.net/lote/detalhe/250321", "003")</f>
      </c>
      <c r="B13" s="4" t="s">
        <f>=HYPERLINK("https://leilaoonline.net/lote/detalhe/250321", " CONDENSADOR MIDEA (SEM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=HYPERLINK("https://leilaoonline.net/lote/detalhe/250303", "004")</f>
      </c>
      <c r="B14" s="4" t="s">
        <f>=HYPERLINK("https://leilaoonline.net/lote/detalhe/250303",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=HYPERLINK("https://leilaoonline.net/lote/detalhe/250304", "005")</f>
      </c>
      <c r="B15" s="4" t="s">
        <f>=HYPERLINK("https://leilaoonline.net/lote/detalhe/250304",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=HYPERLINK("https://leilaoonline.net/lote/detalhe/250457", "006")</f>
      </c>
      <c r="B16" s="4" t="s">
        <f>=HYPERLINK("https://leilaoonline.net/lote/detalhe/250457", "APROX. 24 ITENS DE ELETRO SEM GARANTIA ( PODENDO SER SUCATA/FALTANDO PEÇAS)")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=HYPERLINK("https://leilaoonline.net/lote/detalhe/250302", "007")</f>
      </c>
      <c r="B17" s="4" t="s">
        <f>=HYPERLINK("https://leilaoonline.net/lote/detalhe/250302", " Gerador 15 KVA diesel marca Branco - sem uso (zero horas) ")</f>
      </c>
      <c r="C17" s="4" t="inlineStr">
        <is>
          <t>Vendido</t>
        </is>
      </c>
      <c r="D17" s="4" t="inlineStr">
        <is>
          <t>1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=HYPERLINK("https://leilaoonline.net/lote/detalhe/250319", "008")</f>
      </c>
      <c r="B18" s="4" t="s">
        <f>=HYPERLINK("https://leilaoonline.net/lote/detalhe/250319", " CONDENSADOR MIDEA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=HYPERLINK("https://leilaoonline.net/lote/detalhe/250309", "009")</f>
      </c>
      <c r="B19" s="4" t="s">
        <f>=HYPERLINK("https://leilaoonline.net/lote/detalhe/250309", "12 ROLOS DE ARAME DE SOLDA MIG (15KG/CADA)")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=HYPERLINK("https://leilaoonline.net/lote/detalhe/250310", "010")</f>
      </c>
      <c r="B20" s="4" t="s">
        <f>=HYPERLINK("https://leilaoonline.net/lote/detalhe/250310", "IMPRESSORA PLOTTER ULTRAJET MOD. ULTRA CAM  - SEM USO")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=HYPERLINK("https://leilaoonline.net/lote/detalhe/250325", "011")</f>
      </c>
      <c r="B21" s="4" t="s">
        <f>=HYPERLINK("https://leilaoonline.net/lote/detalhe/250325", " BICICLETA ELÉTRICA NOVA ( SEM USO)SEM CHAVE/ACOMPANHA 4 BATERIAS NOVAS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=HYPERLINK("https://leilaoonline.net/lote/detalhe/250323", "012")</f>
      </c>
      <c r="B22" s="4" t="s">
        <f>=HYPERLINK("https://leilaoonline.net/lote/detalhe/250323", " (SUCATA) - AR CONDICIONADO SPRINGER ( FUNCIONANDO ( SEM FRENTE)")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=HYPERLINK("https://leilaoonline.net/lote/detalhe/250322", "013")</f>
      </c>
      <c r="B23" s="4" t="s">
        <f>=HYPERLINK("https://leilaoonline.net/lote/detalhe/250322", " 2 CONJUNTOS DE PÉ PARA CARRETA - COMPLETOS COM BARRA ( 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=HYPERLINK("https://leilaoonline.net/lote/detalhe/250458", "014")</f>
      </c>
      <c r="B24" s="4" t="s">
        <f>=HYPERLINK("https://leilaoonline.net/lote/detalhe/250458", "APROX. 14 VENTILADORES DE TETO SEM GARANTIA ( PODENDO SER SUCATA/FALTANDO PEÇAS)")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=HYPERLINK("https://leilaoonline.net/lote/detalhe/250324", "015")</f>
      </c>
      <c r="B25" s="4" t="s">
        <f>=HYPERLINK("https://leilaoonline.net/lote/detalhe/250324", " 2 UN. DE ROLOS DE CAPACHO CAPAZZI ALTO TRÁFEGO - MEDIDAS 25 MTS. X 1,50 MTS ( CADA) SEM USO EMBALADO")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=HYPERLINK("https://leilaoonline.net/lote/detalhe/250459", "016")</f>
      </c>
      <c r="B26" s="4" t="s">
        <f>=HYPERLINK("https://leilaoonline.net/lote/detalhe/250459", "02 UN. CERVEJEIRAS- SENDO; 1 SEM PORTA E 1 COMPLETA COM  AVARIAS / VIDRO QUEBRADO)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=HYPERLINK("https://leilaoonline.net/lote/detalhe/250460", "017")</f>
      </c>
      <c r="B27" s="4" t="s">
        <f>=HYPERLINK("https://leilaoonline.net/lote/detalhe/250460", "(SUCATA) - APROX. 11 TVS. 55/42/32 POLEGADAS - TODAS QUEBRADAS/NOVAS NA CAIXA")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=HYPERLINK("https://leilaoonline.net/lote/detalhe/251400", "018")</f>
      </c>
      <c r="B28" s="4" t="s">
        <f>=HYPERLINK("https://leilaoonline.net/lote/detalhe/251400", "FREEZER 100 LITROS - ( LIGA MAS NÃO GELA)")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=HYPERLINK("https://leilaoonline.net/lote/detalhe/251477", "019")</f>
      </c>
      <c r="B29" s="4" t="s">
        <f>=HYPERLINK("https://leilaoonline.net/lote/detalhe/251477", "FREEZER 205 LITROS - (fios arrebentas não testado sem garantia)")</f>
      </c>
      <c r="C29" s="4" t="inlineStr">
        <is>
          <t>Vendido</t>
        </is>
      </c>
      <c r="D29" s="4" t="inlineStr">
        <is>
          <t>2</t>
        </is>
      </c>
      <c r="E29" s="5" t="inlineStr">
        <is>
          <t>230,00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=HYPERLINK("https://leilaoonline.net/lote/detalhe/251483", "020")</f>
      </c>
      <c r="B30" s="4" t="s">
        <f>=HYPERLINK("https://leilaoonline.net/lote/detalhe/251483", "06 UN. PULVERIZADORES JACTO ( NOVOS - FALTANDO PEÇAS)")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=HYPERLINK("https://leilaoonline.net/lote/detalhe/251485", "021")</f>
      </c>
      <c r="B31" s="4" t="s">
        <f>=HYPERLINK("https://leilaoonline.net/lote/detalhe/251485", "02 UN. VIDROS DE MÁQUINA AGRÍCOLA SEM IDENTIFICAÇÃO ( NOVOS)")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=HYPERLINK("https://leilaoonline.net/lote/detalhe/251484", "022")</f>
      </c>
      <c r="B32" s="4" t="s">
        <f>=HYPERLINK("https://leilaoonline.net/lote/detalhe/251484", "02 UN. PISTÕES HIDRAÚLICOS DE MAQUINA ( 2,00 MTS COMPRIMENTO ) SEM USO  - SEM IDENTIFICAÇÃO")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=HYPERLINK("https://leilaoonline.net/lote/detalhe/251486", "023")</f>
      </c>
      <c r="B33" s="4" t="s">
        <f>=HYPERLINK("https://leilaoonline.net/lote/detalhe/251486", " FREZZER 150 LITROS ( LIGA MAS NÃO GELA )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=HYPERLINK("https://leilaoonline.net/lote/detalhe/250308", "344")</f>
      </c>
      <c r="B34" s="4" t="s">
        <f>=HYPERLINK("https://leilaoonline.net/lote/detalhe/250308", "29 GALÔES (28KG CADA) CLORETO DE CÁLCIO SOLUÇÃO 40% (REPOSIÇÃO DE CÁLCIO PERDIDO PELO LEITE DURANTE A PASTEURIZAÇÃO)")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=HYPERLINK("https://leilaoonline.net/lote/detalhe/250305", "347")</f>
      </c>
      <c r="B35" s="4" t="s">
        <f>=HYPERLINK("https://leilaoonline.net/lote/detalhe/250305", " 4 telas de retroprojetores sendo: 2 com tripé e 2 sem")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=HYPERLINK("https://leilaoonline.net/lote/detalhe/250307", "353")</f>
      </c>
      <c r="B36" s="4" t="s">
        <f>=HYPERLINK("https://leilaoonline.net/lote/detalhe/250307", " ASPIRADOR DE PÓ MIDEA / SEM USO. SEM GARANTIA.")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=HYPERLINK("https://leilaoonline.net/lote/detalhe/250306", "354")</f>
      </c>
      <c r="B37" s="4" t="s">
        <f>=HYPERLINK("https://leilaoonline.net/lote/detalhe/250306", " ASPIRADOR DE PÓ MIDEA / SEM USO. SEM GARANTIA.")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=HYPERLINK("https://leilaoonline.net/lote/detalhe/250339", "1002")</f>
      </c>
      <c r="B38" s="4" t="s">
        <f>=HYPERLINK("https://leilaoonline.net/lote/detalhe/250339", " Caixa 12 unidades - Vinho Peninsula Single Vineyard Syrah  2021")</f>
      </c>
      <c r="C38" s="4" t="inlineStr">
        <is>
          <t>Vendido</t>
        </is>
      </c>
      <c r="D38" s="4" t="inlineStr">
        <is>
          <t>1</t>
        </is>
      </c>
      <c r="E38" s="5" t="inlineStr">
        <is>
          <t>240,00</t>
        </is>
      </c>
      <c r="F38" s="4" t="inlineStr">
        <is>
          <t>10.00</t>
        </is>
      </c>
    </row>
    <row collapsed="false" customFormat="false" customHeight="false" hidden="false" ht="12.1" outlineLevel="0" r="39">
      <c r="A39" s="5" t="s">
        <f>=HYPERLINK("https://leilaoonline.net/lote/detalhe/250338", "1003")</f>
      </c>
      <c r="B39" s="4" t="s">
        <f>=HYPERLINK("https://leilaoonline.net/lote/detalhe/250338", "  Caixa 12 unidades - Vinho Peninsula Single Vineyard Syrah  2021")</f>
      </c>
      <c r="C39" s="4" t="inlineStr">
        <is>
          <t>Vendido</t>
        </is>
      </c>
      <c r="D39" s="4" t="inlineStr">
        <is>
          <t>1</t>
        </is>
      </c>
      <c r="E39" s="5" t="inlineStr">
        <is>
          <t>240,00</t>
        </is>
      </c>
      <c r="F39" s="4" t="inlineStr">
        <is>
          <t>10.00</t>
        </is>
      </c>
    </row>
    <row collapsed="false" customFormat="false" customHeight="false" hidden="false" ht="12.1" outlineLevel="0" r="40">
      <c r="A40" s="5" t="s">
        <f>=HYPERLINK("https://leilaoonline.net/lote/detalhe/250337", "1008")</f>
      </c>
      <c r="B40" s="4" t="s">
        <f>=HYPERLINK("https://leilaoonline.net/lote/detalhe/250337", " Caixa 12 unidades - Vinho Peninsula Single Vineyard Syrah  2021")</f>
      </c>
      <c r="C40" s="4" t="inlineStr">
        <is>
          <t>Vendido</t>
        </is>
      </c>
      <c r="D40" s="4" t="inlineStr">
        <is>
          <t>1</t>
        </is>
      </c>
      <c r="E40" s="5" t="inlineStr">
        <is>
          <t>240,00</t>
        </is>
      </c>
      <c r="F40" s="4" t="inlineStr">
        <is>
          <t>10.00</t>
        </is>
      </c>
    </row>
    <row collapsed="false" customFormat="false" customHeight="false" hidden="false" ht="12.1" outlineLevel="0" r="41">
      <c r="A41" s="5" t="s">
        <f>=HYPERLINK("https://leilaoonline.net/lote/detalhe/250336", "1009")</f>
      </c>
      <c r="B41" s="4" t="s">
        <f>=HYPERLINK("https://leilaoonline.net/lote/detalhe/250336", " Caixa 12 unidades - Vinho Peninsula Single Vineyard Syrah  2021")</f>
      </c>
      <c r="C41" s="4" t="inlineStr">
        <is>
          <t>Vendido</t>
        </is>
      </c>
      <c r="D41" s="4" t="inlineStr">
        <is>
          <t>1</t>
        </is>
      </c>
      <c r="E41" s="5" t="inlineStr">
        <is>
          <t>240,00</t>
        </is>
      </c>
      <c r="F41" s="4" t="inlineStr">
        <is>
          <t>10.00</t>
        </is>
      </c>
    </row>
    <row collapsed="false" customFormat="false" customHeight="false" hidden="false" ht="12.1" outlineLevel="0" r="42">
      <c r="A42" s="5" t="s">
        <f>=HYPERLINK("https://leilaoonline.net/lote/detalhe/250328", "1015")</f>
      </c>
      <c r="B42" s="4" t="s">
        <f>=HYPERLINK("https://leilaoonline.net/lote/detalhe/250328", " Caixa 12 unidades - Vinho Peninsula Single Vineyard Syrah  2021")</f>
      </c>
      <c r="C42" s="4" t="inlineStr">
        <is>
          <t>Vendido</t>
        </is>
      </c>
      <c r="D42" s="4" t="inlineStr">
        <is>
          <t>1</t>
        </is>
      </c>
      <c r="E42" s="5" t="inlineStr">
        <is>
          <t>240,00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=HYPERLINK("https://leilaoonline.net/lote/detalhe/250329", "1016")</f>
      </c>
      <c r="B43" s="4" t="s">
        <f>=HYPERLINK("https://leilaoonline.net/lote/detalhe/250329", " Caixa 12 unidades - Vinho Peninsula Single Vineyard Syrah  2021")</f>
      </c>
      <c r="C43" s="4" t="inlineStr">
        <is>
          <t>Vendido</t>
        </is>
      </c>
      <c r="D43" s="4" t="inlineStr">
        <is>
          <t>1</t>
        </is>
      </c>
      <c r="E43" s="5" t="inlineStr">
        <is>
          <t>240,00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=HYPERLINK("https://leilaoonline.net/lote/detalhe/250334", "1018")</f>
      </c>
      <c r="B44" s="4" t="s">
        <f>=HYPERLINK("https://leilaoonline.net/lote/detalhe/250334", "Caixa 12 unidades -  Vinho Peninsula Single Vineyard Syrah 2021")</f>
      </c>
      <c r="C44" s="4" t="inlineStr">
        <is>
          <t>Vendido</t>
        </is>
      </c>
      <c r="D44" s="4" t="inlineStr">
        <is>
          <t>1</t>
        </is>
      </c>
      <c r="E44" s="5" t="inlineStr">
        <is>
          <t>240,00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=HYPERLINK("https://leilaoonline.net/lote/detalhe/250335", "1019")</f>
      </c>
      <c r="B45" s="4" t="s">
        <f>=HYPERLINK("https://leilaoonline.net/lote/detalhe/250335", "Caixa 12 unidades -  Vinho Peninsula Single Vineyard Syrah 2021")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240,00</t>
        </is>
      </c>
      <c r="F45" s="4" t="inlineStr">
        <is>
          <t>10.00</t>
        </is>
      </c>
    </row>
    <row collapsed="false" customFormat="false" customHeight="false" hidden="false" ht="12.1" outlineLevel="0" r="46">
      <c r="A46" s="5" t="s">
        <f>=HYPERLINK("https://leilaoonline.net/lote/detalhe/250327", "1022")</f>
      </c>
      <c r="B46" s="4" t="s">
        <f>=HYPERLINK("https://leilaoonline.net/lote/detalhe/250327", " Caixa 12 unidades - Vinho Peninsula Single Vineyard Syrah  2021")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240,00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=HYPERLINK("https://leilaoonline.net/lote/detalhe/250331", "1023")</f>
      </c>
      <c r="B47" s="4" t="s">
        <f>=HYPERLINK("https://leilaoonline.net/lote/detalhe/250331", " Caixa 12 unidades - Vinho Peninsula Single Vineyard Syrah 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=HYPERLINK("https://leilaoonline.net/lote/detalhe/250326", "1024")</f>
      </c>
      <c r="B48" s="4" t="s">
        <f>=HYPERLINK("https://leilaoonline.net/lote/detalhe/250326", " Caixa 12 unidades - Vinho Peninsula Single Vineyard Syrah 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=HYPERLINK("https://leilaoonline.net/lote/detalhe/250330", "1025")</f>
      </c>
      <c r="B49" s="4" t="s">
        <f>=HYPERLINK("https://leilaoonline.net/lote/detalhe/250330", " Caixa 12 unidades - Vinho Peninsula Single Vineyard Syrah 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=HYPERLINK("https://leilaoonline.net/lote/detalhe/250332", "1027")</f>
      </c>
      <c r="B50" s="4" t="s">
        <f>=HYPERLINK("https://leilaoonline.net/lote/detalhe/250332", " Caixa 12 unidades - Vinho Peninsula Single Vineyard Syrah 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=HYPERLINK("https://leilaoonline.net/lote/detalhe/250333", "1030")</f>
      </c>
      <c r="B51" s="4" t="s">
        <f>=HYPERLINK("https://leilaoonline.net/lote/detalhe/250333", "Caixa 12 unidades -  Vinho Peninsula Single Vineyard Syrah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=HYPERLINK("https://leilaoonline.net/lote/detalhe/250315", "1043")</f>
      </c>
      <c r="B52" s="4" t="s">
        <f>=HYPERLINK("https://leilaoonline.net/lote/detalhe/250315", "Caixa 12 unidades -  Vinho Peninsula Single Vineyard Syrah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=HYPERLINK("https://leilaoonline.net/lote/detalhe/250312", "1044")</f>
      </c>
      <c r="B53" s="4" t="s">
        <f>=HYPERLINK("https://leilaoonline.net/lote/detalhe/250312", "Caixa 12 unidades -  Vinho Peninsula Single Vineyard Syrah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=HYPERLINK("https://leilaoonline.net/lote/detalhe/250317", "1045")</f>
      </c>
      <c r="B54" s="4" t="s">
        <f>=HYPERLINK("https://leilaoonline.net/lote/detalhe/250317", "Caixa 12 unidades -  Vinho Peninsula Single Vineyard Syrah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=HYPERLINK("https://leilaoonline.net/lote/detalhe/250314", "1046")</f>
      </c>
      <c r="B55" s="4" t="s">
        <f>=HYPERLINK("https://leilaoonline.net/lote/detalhe/250314", "Caixa 12 unidades -  Vinho Peninsula Single Vineyard Syrah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=HYPERLINK("https://leilaoonline.net/lote/detalhe/250311", "1047")</f>
      </c>
      <c r="B56" s="4" t="s">
        <f>=HYPERLINK("https://leilaoonline.net/lote/detalhe/250311", "Caixa 12 unidades -  Vinho Peninsula Single Vineyard Syrah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=HYPERLINK("https://leilaoonline.net/lote/detalhe/250316", "1048")</f>
      </c>
      <c r="B57" s="4" t="s">
        <f>=HYPERLINK("https://leilaoonline.net/lote/detalhe/250316", "Caixa 12 unidades -  Vinho Peninsula Single Vineyard Syrah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=HYPERLINK("https://leilaoonline.net/lote/detalhe/250313", "1049")</f>
      </c>
      <c r="B58" s="4" t="s">
        <f>=HYPERLINK("https://leilaoonline.net/lote/detalhe/250313", "Caixa 12 unidades - 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=HYPERLINK("https://leilaoonline.net/lote/detalhe/250341", "1051")</f>
      </c>
      <c r="B59" s="4" t="s">
        <f>=HYPERLINK("https://leilaoonline.net/lote/detalhe/250341", " Caixa 12 unidades -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=HYPERLINK("https://leilaoonline.net/lote/detalhe/250363", "1052")</f>
      </c>
      <c r="B60" s="4" t="s">
        <f>=HYPERLINK("https://leilaoonline.net/lote/detalhe/250363", " Caixa 12 unidades - Vinho Peninsula Single Vineyard Syrah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=HYPERLINK("https://leilaoonline.net/lote/detalhe/250340", "1053")</f>
      </c>
      <c r="B61" s="4" t="s">
        <f>=HYPERLINK("https://leilaoonline.net/lote/detalhe/250340", " Caixa 12 unidades -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=HYPERLINK("https://leilaoonline.net/lote/detalhe/250343", "1054")</f>
      </c>
      <c r="B62" s="4" t="s">
        <f>=HYPERLINK("https://leilaoonline.net/lote/detalhe/250343", " Caixa 12 unidades -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=HYPERLINK("https://leilaoonline.net/lote/detalhe/250346", "1055")</f>
      </c>
      <c r="B63" s="4" t="s">
        <f>=HYPERLINK("https://leilaoonline.net/lote/detalhe/250346", " Caixa 12 unidades -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=HYPERLINK("https://leilaoonline.net/lote/detalhe/250368", "1056")</f>
      </c>
      <c r="B64" s="4" t="s">
        <f>=HYPERLINK("https://leilaoonline.net/lote/detalhe/250368", " Caixa 12 unidades -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=HYPERLINK("https://leilaoonline.net/lote/detalhe/250366", "1057")</f>
      </c>
      <c r="B65" s="4" t="s">
        <f>=HYPERLINK("https://leilaoonline.net/lote/detalhe/250366", " Caixa 12 unidades -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=HYPERLINK("https://leilaoonline.net/lote/detalhe/250357", "1058")</f>
      </c>
      <c r="B66" s="4" t="s">
        <f>=HYPERLINK("https://leilaoonline.net/lote/detalhe/250357", " Caixa 12 unidades -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=HYPERLINK("https://leilaoonline.net/lote/detalhe/250367", "1059")</f>
      </c>
      <c r="B67" s="4" t="s">
        <f>=HYPERLINK("https://leilaoonline.net/lote/detalhe/250367", " Caixa 12 unidades -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=HYPERLINK("https://leilaoonline.net/lote/detalhe/250364", "1060")</f>
      </c>
      <c r="B68" s="4" t="s">
        <f>=HYPERLINK("https://leilaoonline.net/lote/detalhe/250364", " Caixa 12 unidades -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=HYPERLINK("https://leilaoonline.net/lote/detalhe/250354", "1061")</f>
      </c>
      <c r="B69" s="4" t="s">
        <f>=HYPERLINK("https://leilaoonline.net/lote/detalhe/250354", " Caixa 12 unidades -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=HYPERLINK("https://leilaoonline.net/lote/detalhe/250352", "1062")</f>
      </c>
      <c r="B70" s="4" t="s">
        <f>=HYPERLINK("https://leilaoonline.net/lote/detalhe/250352", " Caixa 12 unidades -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=HYPERLINK("https://leilaoonline.net/lote/detalhe/250353", "1063")</f>
      </c>
      <c r="B71" s="4" t="s">
        <f>=HYPERLINK("https://leilaoonline.net/lote/detalhe/250353", " Caixa 12 unidades -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=HYPERLINK("https://leilaoonline.net/lote/detalhe/250344", "1064")</f>
      </c>
      <c r="B72" s="4" t="s">
        <f>=HYPERLINK("https://leilaoonline.net/lote/detalhe/250344", " Caixa 12 unidades -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=HYPERLINK("https://leilaoonline.net/lote/detalhe/250361", "1065")</f>
      </c>
      <c r="B73" s="4" t="s">
        <f>=HYPERLINK("https://leilaoonline.net/lote/detalhe/250361", " Caixa 12 unidades -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=HYPERLINK("https://leilaoonline.net/lote/detalhe/250349", "1066")</f>
      </c>
      <c r="B74" s="4" t="s">
        <f>=HYPERLINK("https://leilaoonline.net/lote/detalhe/250349", " Caixa 12 unidades -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=HYPERLINK("https://leilaoonline.net/lote/detalhe/250345", "1067")</f>
      </c>
      <c r="B75" s="4" t="s">
        <f>=HYPERLINK("https://leilaoonline.net/lote/detalhe/250345", " Caixa 12 unidades -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=HYPERLINK("https://leilaoonline.net/lote/detalhe/250355", "1068")</f>
      </c>
      <c r="B76" s="4" t="s">
        <f>=HYPERLINK("https://leilaoonline.net/lote/detalhe/250355", " Caixa 12 unidades -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=HYPERLINK("https://leilaoonline.net/lote/detalhe/250350", "1069")</f>
      </c>
      <c r="B77" s="4" t="s">
        <f>=HYPERLINK("https://leilaoonline.net/lote/detalhe/250350", " Caixa 12 unidades -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=HYPERLINK("https://leilaoonline.net/lote/detalhe/250356", "1070")</f>
      </c>
      <c r="B78" s="4" t="s">
        <f>=HYPERLINK("https://leilaoonline.net/lote/detalhe/250356", " Caixa 12 unidades -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=HYPERLINK("https://leilaoonline.net/lote/detalhe/250342", "1071")</f>
      </c>
      <c r="B79" s="4" t="s">
        <f>=HYPERLINK("https://leilaoonline.net/lote/detalhe/250342", " Caixa 12 unidades -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=HYPERLINK("https://leilaoonline.net/lote/detalhe/250359", "1072")</f>
      </c>
      <c r="B80" s="4" t="s">
        <f>=HYPERLINK("https://leilaoonline.net/lote/detalhe/250359", " Caixa 12 unidades -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=HYPERLINK("https://leilaoonline.net/lote/detalhe/250351", "1073")</f>
      </c>
      <c r="B81" s="4" t="s">
        <f>=HYPERLINK("https://leilaoonline.net/lote/detalhe/250351", " Caixa 12 unidades -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=HYPERLINK("https://leilaoonline.net/lote/detalhe/250348", "1074")</f>
      </c>
      <c r="B82" s="4" t="s">
        <f>=HYPERLINK("https://leilaoonline.net/lote/detalhe/250348", " Caixa 12 unidades -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=HYPERLINK("https://leilaoonline.net/lote/detalhe/250369", "1075")</f>
      </c>
      <c r="B83" s="4" t="s">
        <f>=HYPERLINK("https://leilaoonline.net/lote/detalhe/250369", " Caixa 12 unidades -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=HYPERLINK("https://leilaoonline.net/lote/detalhe/250362", "1076")</f>
      </c>
      <c r="B84" s="4" t="s">
        <f>=HYPERLINK("https://leilaoonline.net/lote/detalhe/250362", " Caixa 12 unidades -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=HYPERLINK("https://leilaoonline.net/lote/detalhe/250358", "1077")</f>
      </c>
      <c r="B85" s="4" t="s">
        <f>=HYPERLINK("https://leilaoonline.net/lote/detalhe/250358", " Caixa 12 unidades - Vinho Peninsula Single Vineyard Syrah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=HYPERLINK("https://leilaoonline.net/lote/detalhe/250347", "1078")</f>
      </c>
      <c r="B86" s="4" t="s">
        <f>=HYPERLINK("https://leilaoonline.net/lote/detalhe/250347", " Caixa 12 unidades - Vinho Peninsula Single Vineyard Syrah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=HYPERLINK("https://leilaoonline.net/lote/detalhe/250360", "1079")</f>
      </c>
      <c r="B87" s="4" t="s">
        <f>=HYPERLINK("https://leilaoonline.net/lote/detalhe/250360", " Caixa 12 unidades - Vinho Peninsula Single Vineyard Syrah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=HYPERLINK("https://leilaoonline.net/lote/detalhe/250365", "1080")</f>
      </c>
      <c r="B88" s="4" t="s">
        <f>=HYPERLINK("https://leilaoonline.net/lote/detalhe/250365", " Caixa 12 unidades - Vinho Peninsula Single Vineyard Syrah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2026-08-13T01:13:51.00Z</dcterms:created>
  <dc:creator>Tellks Tecnologia</dc:creator>
  <cp:revision>0</cp:revision>
</cp:coreProperties>
</file>