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ROLOS, PÁ CARREGADEIRAS, ESCAVADEIRAS,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=HYPERLINK("https://leilaoonline.net/lote/detalhe/247383", "001")</f>
      </c>
      <c r="B11" s="4" t="s">
        <f>=HYPERLINK("https://leilaoonline.net/lote/detalhe/247383", "[ VÍDEOS ] TRATOR ESTEIRA CATERPILLAR MOD.D4E PS  ANO 1988 - TORK - BOMBA BOSCH - RODANTE BOM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=HYPERLINK("https://leilaoonline.net/lote/detalhe/247379", "002")</f>
      </c>
      <c r="B12" s="4" t="s">
        <f>=HYPERLINK("https://leilaoonline.net/lote/detalhe/247379", "[ VÍDEO ] PÁ CARREGADEIRA MICHIGAN MOD. 75III ANO 1979")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=HYPERLINK("https://leilaoonline.net/lote/detalhe/247409", "003")</f>
      </c>
      <c r="B13" s="4" t="s">
        <f>=HYPERLINK("https://leilaoonline.net/lote/detalhe/247409", "TRATOR VALTRA MOD. 125i ANO 2012 - OPERACIONAL")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=HYPERLINK("https://leilaoonline.net/lote/detalhe/247381", "004")</f>
      </c>
      <c r="B14" s="4" t="s">
        <f>=HYPERLINK("https://leilaoonline.net/lote/detalhe/247381", "[ VÍDEO ] PÁ CARREGADEIRA FIATALLIS MOD. 1900 ANO APROX. 1978 - TRANSMISSÃO 28000 - MOTOR M/BENZ - TURBINADO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=HYPERLINK("https://leilaoonline.net/lote/detalhe/247375", "005")</f>
      </c>
      <c r="B15" s="4" t="s">
        <f>=HYPERLINK("https://leilaoonline.net/lote/detalhe/247375", "[ VÍDEO ] ROLO COMPACTADOR BOMAG MOD. BW211D-40 ANO 2014 - KIT PATA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=HYPERLINK("https://leilaoonline.net/lote/detalhe/247373", "006")</f>
      </c>
      <c r="B16" s="4" t="s">
        <f>=HYPERLINK("https://leilaoonline.net/lote/detalhe/247373", "[ VÍDEO ] PÁ CARREGADEIRA CATERPILLAR MOD.966C SERIE 18B ANO 1985")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=HYPERLINK("https://leilaoonline.net/lote/detalhe/247397", "007")</f>
      </c>
      <c r="B17" s="4" t="s">
        <f>=HYPERLINK("https://leilaoonline.net/lote/detalhe/247397", "ROLO COMPACTADOR YTO  ANO 2009 - DUPLA VERSÃO ( LISO / PATA DE CARNEIRO) - MOTOR CUMMINS  TURBINADO - 4 X 4  - PD (TRAÇÃO NO TAMBOR)")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=HYPERLINK("https://leilaoonline.net/lote/detalhe/248412", "008")</f>
      </c>
      <c r="B18" s="4" t="s">
        <f>=HYPERLINK("https://leilaoonline.net/lote/detalhe/248412", "{ VÍDEO ] YAMAHA / RD135 ANO 1989/1989  - COR BRANCA - GASOLINA")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=HYPERLINK("https://leilaoonline.net/lote/detalhe/247410", "009")</f>
      </c>
      <c r="B19" s="4" t="s">
        <f>=HYPERLINK("https://leilaoonline.net/lote/detalhe/247410", "PLANTADEIRA TATU MOD. PST PLUS 8 RUAS - OPERACIANAL")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32.000,00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=HYPERLINK("https://leilaoonline.net/lote/detalhe/247380", "010")</f>
      </c>
      <c r="B20" s="4" t="s">
        <f>=HYPERLINK("https://leilaoonline.net/lote/detalhe/247380", " CARREGADEIRA MASSEY FERGUSON MOD. 65R ( PULA PULA) ANO APROX. 1975 - TORQUE - FUNCIONANDO ( MOTOR NOVO)")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=HYPERLINK("https://leilaoonline.net/lote/detalhe/247384", "011")</f>
      </c>
      <c r="B21" s="4" t="s">
        <f>=HYPERLINK("https://leilaoonline.net/lote/detalhe/247384", "[ VÍDEO ] PÁ CARREGADEIRA CATERPILLAR MOD. 938H ANO 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=HYPERLINK("https://leilaoonline.net/lote/detalhe/247385", "012")</f>
      </c>
      <c r="B22" s="4" t="s">
        <f>=HYPERLINK("https://leilaoonline.net/lote/detalhe/247385", "[ VÍDEO ] PÁ CARREGADEIRA NEW HOLLAND MOD. W170B ANO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=HYPERLINK("https://leilaoonline.net/lote/detalhe/247386", "013")</f>
      </c>
      <c r="B23" s="4" t="s">
        <f>=HYPERLINK("https://leilaoonline.net/lote/detalhe/247386", "[ VÍDEO ] PÁ CARREGADEIRA NEW HOLLAND MOD. W170B ANO 2013")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=HYPERLINK("https://leilaoonline.net/lote/detalhe/248417", "014")</f>
      </c>
      <c r="B24" s="4" t="s">
        <f>=HYPERLINK("https://leilaoonline.net/lote/detalhe/248417", "Compressor Chicago. motor MWM. Ano 2000")</f>
      </c>
      <c r="C24" s="4" t="inlineStr">
        <is>
          <t>Vendido</t>
        </is>
      </c>
      <c r="D24" s="4" t="inlineStr">
        <is>
          <t>1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=HYPERLINK("https://leilaoonline.net/lote/detalhe/247369", "015")</f>
      </c>
      <c r="B25" s="4" t="s">
        <f>=HYPERLINK("https://leilaoonline.net/lote/detalhe/247369", "[ VÍDEO ] PÁ CARREGADEIRA CASE MOD. W20E ANO APROX. 2002")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=HYPERLINK("https://leilaoonline.net/lote/detalhe/247407", "016")</f>
      </c>
      <c r="B26" s="4" t="s">
        <f>=HYPERLINK("https://leilaoonline.net/lote/detalhe/247407", "[ VÍDEOS ] ESCAVADEIRA KOMATSU MOD. PC200 SÉRIE 8 ANO 2011 - Aprox. 16.000 HORAS")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=HYPERLINK("https://leilaoonline.net/lote/detalhe/248485", "017")</f>
      </c>
      <c r="B27" s="4" t="s">
        <f>=HYPERLINK("https://leilaoonline.net/lote/detalhe/248485", "[ VÍDEO ] Motoniveladora Caterpillar mod.120H. Cabinada. Ano 1998")</f>
      </c>
      <c r="C27" s="4" t="inlineStr">
        <is>
          <t>Não vendido</t>
        </is>
      </c>
      <c r="D27" s="4" t="inlineStr">
        <is>
          <t>30</t>
        </is>
      </c>
      <c r="E27" s="5" t="inlineStr">
        <is>
          <t>204.000,00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=HYPERLINK("https://leilaoonline.net/lote/detalhe/247387", "018")</f>
      </c>
      <c r="B28" s="4" t="s">
        <f>=HYPERLINK("https://leilaoonline.net/lote/detalhe/247387", "[ VÍDEO ] PÁ CARREGADEIRA FIATALLIS MOD. 1900B ANO APROX. 1982 - MOTOR MB / TRANSMISSÃO CLARK 28000")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=HYPERLINK("https://leilaoonline.net/lote/detalhe/248486", "019")</f>
      </c>
      <c r="B29" s="4" t="s">
        <f>=HYPERLINK("https://leilaoonline.net/lote/detalhe/248486", "Carreta Bin para transporte de laranja ano 2008")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=HYPERLINK("https://leilaoonline.net/lote/detalhe/247394", "020")</f>
      </c>
      <c r="B30" s="4" t="s">
        <f>=HYPERLINK("https://leilaoonline.net/lote/detalhe/247394", "[ VÍDEO ] ESCAVADEIRA VOLVO MOD. EC210B ANO 2013")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190.000,00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=HYPERLINK("https://leilaoonline.net/lote/detalhe/247388", "021")</f>
      </c>
      <c r="B31" s="4" t="s">
        <f>=HYPERLINK("https://leilaoonline.net/lote/detalhe/247388", "PÁ CARREGADEIRA  CATERPILLAR MOD. 930 SÉRIE 71H ANO 1984  - TRANSMISSÃO CAT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=HYPERLINK("https://leilaoonline.net/lote/detalhe/247376", "022")</f>
      </c>
      <c r="B32" s="4" t="s">
        <f>=HYPERLINK("https://leilaoonline.net/lote/detalhe/247376", "[ VÍDEO ] ESCAVADEIRA KOMATSU MOD. PC200 ANO 2005")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=HYPERLINK("https://leilaoonline.net/lote/detalhe/247395", "023")</f>
      </c>
      <c r="B33" s="4" t="s">
        <f>=HYPERLINK("https://leilaoonline.net/lote/detalhe/247395", "[ VÍDEO ] ESCAVADEIRA VOLVO MOD. EC210B ANO 2012")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=HYPERLINK("https://leilaoonline.net/lote/detalhe/247396", "024")</f>
      </c>
      <c r="B34" s="4" t="s">
        <f>=HYPERLINK("https://leilaoonline.net/lote/detalhe/247396", "LÂMINA DIANTEIRA PARA TRATOR C/ PISTÃO")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=HYPERLINK("https://leilaoonline.net/lote/detalhe/247368", "025")</f>
      </c>
      <c r="B35" s="4" t="s">
        <f>=HYPERLINK("https://leilaoonline.net/lote/detalhe/247368", "CONCHA CATERPILLAR 924G")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=HYPERLINK("https://leilaoonline.net/lote/detalhe/247389", "026")</f>
      </c>
      <c r="B36" s="4" t="s">
        <f>=HYPERLINK("https://leilaoonline.net/lote/detalhe/247389", "ESCAVADEIRA CATERPILLAR MOD.320DL ANO 2013")</f>
      </c>
      <c r="C36" s="4" t="inlineStr">
        <is>
          <t>Vendido</t>
        </is>
      </c>
      <c r="D36" s="4" t="inlineStr">
        <is>
          <t>1</t>
        </is>
      </c>
      <c r="E36" s="5" t="inlineStr">
        <is>
          <t>250.000,00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=HYPERLINK("https://leilaoonline.net/lote/detalhe/247382", "028")</f>
      </c>
      <c r="B37" s="4" t="s">
        <f>=HYPERLINK("https://leilaoonline.net/lote/detalhe/247382", "ROLO DE ARRASTO")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=HYPERLINK("https://leilaoonline.net/lote/detalhe/247814", "029")</f>
      </c>
      <c r="B38" s="4" t="s">
        <f>=HYPERLINK("https://leilaoonline.net/lote/detalhe/247814", "[ VÍDEO ] ESCAVADEIRA CATERPILLAR MOD.302.7D ANO 2014")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=HYPERLINK("https://leilaoonline.net/lote/detalhe/247398", "030")</f>
      </c>
      <c r="B39" s="4" t="s">
        <f>=HYPERLINK("https://leilaoonline.net/lote/detalhe/247398", "[ VÍDEOS ] RETROESCAVADEIRA JCB MOD. 3C 4X4 ANO 2010")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=HYPERLINK("https://leilaoonline.net/lote/detalhe/247390", "031")</f>
      </c>
      <c r="B40" s="4" t="s">
        <f>=HYPERLINK("https://leilaoonline.net/lote/detalhe/247390", "[ VÍDEO ] ESCAVADEIRA CATERPILLAR MOD.320D   ANO 2013")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=HYPERLINK("https://leilaoonline.net/lote/detalhe/247391", "032")</f>
      </c>
      <c r="B41" s="4" t="s">
        <f>=HYPERLINK("https://leilaoonline.net/lote/detalhe/247391", "[ VÍDEO ] GAIOLA ANO 2023 - MOTOR AP FLUXO CRUZADO / GASOLINA / CÂMBIO DE KOMBI DIESEL / TANQUE INOX / INJEÇÃO FT 350 / CHASSI INTEIRO TUBULAR")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=HYPERLINK("https://leilaoonline.net/lote/detalhe/248557", "033")</f>
      </c>
      <c r="B42" s="4" t="s">
        <f>=HYPERLINK("https://leilaoonline.net/lote/detalhe/248557", "[ VÍDEO ] PÁ CARREGADEIRA  MICHIGAN MOD. 55A - ANO APROX. 1982 -MOTOR MB366 TURBO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85.000,00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=HYPERLINK("https://leilaoonline.net/lote/detalhe/247400", "034")</f>
      </c>
      <c r="B43" s="4" t="s">
        <f>=HYPERLINK("https://leilaoonline.net/lote/detalhe/247400", "MAQUINA DE FAZER BLOCOS DE CIMENTO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=HYPERLINK("https://leilaoonline.net/lote/detalhe/247392", "035")</f>
      </c>
      <c r="B44" s="4" t="s">
        <f>=HYPERLINK("https://leilaoonline.net/lote/detalhe/247392", "[ VÍDEO ] EMPILHADEIRA YALE CAPAC. 2,5 TON - GLP - MOTOR 4CC")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=HYPERLINK("https://leilaoonline.net/lote/detalhe/247402", "036")</f>
      </c>
      <c r="B45" s="4" t="s">
        <f>=HYPERLINK("https://leilaoonline.net/lote/detalhe/247402", "[ VÍDEO ] TRATOR DE ESTEIRA FIATALLIS MOD. 7D ANO 1991")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130.000,00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=HYPERLINK("https://leilaoonline.net/lote/detalhe/247403", "037")</f>
      </c>
      <c r="B46" s="4" t="s">
        <f>=HYPERLINK("https://leilaoonline.net/lote/detalhe/247403", "[ VÍDEO ] MOTONIVELADORA FIATALLIS MOD. FG140 ANO 2002  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=HYPERLINK("https://leilaoonline.net/lote/detalhe/247370", "038")</f>
      </c>
      <c r="B47" s="4" t="s">
        <f>=HYPERLINK("https://leilaoonline.net/lote/detalhe/247370", "ROLO COMPACTADOR VIBRATÓRIO  DE ARRASTO - MOTOR DEUTZ  6 CC - OPERACIONAL")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=HYPERLINK("https://leilaoonline.net/lote/detalhe/247411", "039")</f>
      </c>
      <c r="B48" s="4" t="s">
        <f>=HYPERLINK("https://leilaoonline.net/lote/detalhe/247411", "[ VÍDEO ] PÁ CARREGADEIRA FIATALLIS MOD. 1900B ANO 1982 - MOTOR MB - TRANSMISSÃO CLARK 28.000 ( 4 MARCHAS)")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=HYPERLINK("https://leilaoonline.net/lote/detalhe/247404", "040")</f>
      </c>
      <c r="B49" s="4" t="s">
        <f>=HYPERLINK("https://leilaoonline.net/lote/detalhe/247404", "ROLO COMPACTADOR DE PNEUS TEMA TERRA MOD. SP3500 ")</f>
      </c>
      <c r="C49" s="4" t="inlineStr">
        <is>
          <t>Vendido</t>
        </is>
      </c>
      <c r="D49" s="4" t="inlineStr">
        <is>
          <t>1</t>
        </is>
      </c>
      <c r="E49" s="5" t="inlineStr">
        <is>
          <t>35.000,00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=HYPERLINK("https://leilaoonline.net/lote/detalhe/247405", "041")</f>
      </c>
      <c r="B50" s="4" t="s">
        <f>=HYPERLINK("https://leilaoonline.net/lote/detalhe/247405", "[ VÍDEO ] RETROESCAVADEIRA NEW HOLLAND MOD. LB90 - ANO 2010 - TRAÇADA - 4X4")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=HYPERLINK("https://leilaoonline.net/lote/detalhe/247406", "042")</f>
      </c>
      <c r="B51" s="4" t="s">
        <f>=HYPERLINK("https://leilaoonline.net/lote/detalhe/247406", "MOTONIVELADORA FIATALLIS MOD. FG85 ANO 1990")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=HYPERLINK("https://leilaoonline.net/lote/detalhe/247412", "043")</f>
      </c>
      <c r="B52" s="4" t="s">
        <f>=HYPERLINK("https://leilaoonline.net/lote/detalhe/247412", "[ VÍDEO ] MINIESCAVADEIRA KUBOTA MOD.U30 ANO 2012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=HYPERLINK("https://leilaoonline.net/lote/detalhe/247371", "045")</f>
      </c>
      <c r="B53" s="4" t="s">
        <f>=HYPERLINK("https://leilaoonline.net/lote/detalhe/247371", "[ VÍDEO ] GUINDASTE MARCA MUNCK CAPAC. 08 TON. 02 LANÇAS")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=HYPERLINK("https://leilaoonline.net/lote/detalhe/247372", "046")</f>
      </c>
      <c r="B54" s="4" t="s">
        <f>=HYPERLINK("https://leilaoonline.net/lote/detalhe/247372", " EQUIPAMENTO LIMPEZA DE BOCA DE LOBO - ASPIRA E EMPURRA -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=HYPERLINK("https://leilaoonline.net/lote/detalhe/247401", "047")</f>
      </c>
      <c r="B55" s="4" t="s">
        <f>=HYPERLINK("https://leilaoonline.net/lote/detalhe/247401", "TRATOR FORD MOD. 5030 ANO 1995")</f>
      </c>
      <c r="C55" s="4" t="inlineStr">
        <is>
          <t>Lote retirado</t>
        </is>
      </c>
      <c r="D55" s="4" t="inlineStr">
        <is>
          <t>1</t>
        </is>
      </c>
      <c r="E55" s="5" t="inlineStr">
        <is>
          <t>35.000,00</t>
        </is>
      </c>
      <c r="F55" s="4" t="inlineStr">
        <is>
          <t>300.00</t>
        </is>
      </c>
    </row>
    <row collapsed="false" customFormat="false" customHeight="false" hidden="false" ht="12.1" outlineLevel="0" r="56">
      <c r="A56" s="5" t="s">
        <f>=HYPERLINK("https://leilaoonline.net/lote/detalhe/247399", "049")</f>
      </c>
      <c r="B56" s="4" t="s">
        <f>=HYPERLINK("https://leilaoonline.net/lote/detalhe/247399", "TRATOR VALTRA 78 ANO 1996")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=HYPERLINK("https://leilaoonline.net/lote/detalhe/247374", "054")</f>
      </c>
      <c r="B57" s="4" t="s">
        <f>=HYPERLINK("https://leilaoonline.net/lote/detalhe/247374", " PÁ CARREGADEIRA CASE MOD. W20E ANO 1997 - TORQUE 28.000")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=HYPERLINK("https://leilaoonline.net/lote/detalhe/247377", "059")</f>
      </c>
      <c r="B58" s="4" t="s">
        <f>=HYPERLINK("https://leilaoonline.net/lote/detalhe/247377", " MOINHO DE BOLAS  CAPAC. 3 A 4 MIL LTS REVESVIDO DE ALTA LUMINA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=HYPERLINK("https://leilaoonline.net/lote/detalhe/247378", "061")</f>
      </c>
      <c r="B59" s="4" t="s">
        <f>=HYPERLINK("https://leilaoonline.net/lote/detalhe/247378", "CALCAREADEIRA SPANDER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=HYPERLINK("https://leilaoonline.net/lote/detalhe/247408", "062")</f>
      </c>
      <c r="B60" s="4" t="s">
        <f>=HYPERLINK("https://leilaoonline.net/lote/detalhe/247408", "ESCAVADEIRA KOMATSU MOD. PC200 ANO 2000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145.000,00</t>
        </is>
      </c>
      <c r="F60" s="4" t="inlineStr">
        <is>
          <t>700.00</t>
        </is>
      </c>
    </row>
    <row collapsed="false" customFormat="false" customHeight="false" hidden="false" ht="12.1" outlineLevel="0" r="61">
      <c r="A61" s="5" t="s">
        <f>=HYPERLINK("https://leilaoonline.net/lote/detalhe/248262", "063")</f>
      </c>
      <c r="B61" s="4" t="s">
        <f>=HYPERLINK("https://leilaoonline.net/lote/detalhe/248262", "LANCHA FOCKER 222 ANO 2006 - MOTOR SUZUKI 140CV 4 TEMPOS ANO 2017 COM CARRETA REBOQUE ANO 2004")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70.000,00</t>
        </is>
      </c>
      <c r="F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2026-09-02T16:36:54.00Z</dcterms:created>
  <dc:creator>Tellks Tecnologia</dc:creator>
  <cp:revision>0</cp:revision>
</cp:coreProperties>
</file>