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=HYPERLINK("https://leilaoonline.net/lote/detalhe/243158", "001")</f>
      </c>
      <c r="B11" s="4" t="s">
        <f>=HYPERLINK("https://leilaoonline.net/lote/detalhe/243158", " APROX. 82 CPUS DIVERSAS")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3.500,00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=HYPERLINK("https://leilaoonline.net/lote/detalhe/243159", "002")</f>
      </c>
      <c r="B12" s="4" t="s">
        <f>=HYPERLINK("https://leilaoonline.net/lote/detalhe/243159", " APROX. 79 CPUS E TONERS DIVERSOS")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=HYPERLINK("https://leilaoonline.net/lote/detalhe/244590", "003")</f>
      </c>
      <c r="B13" s="4" t="s">
        <f>=HYPERLINK("https://leilaoonline.net/lote/detalhe/244590", "Aprox. 146 Notebooks")</f>
      </c>
      <c r="C13" s="4" t="inlineStr">
        <is>
          <t>Não vendido</t>
        </is>
      </c>
      <c r="D13" s="4" t="inlineStr">
        <is>
          <t>58</t>
        </is>
      </c>
      <c r="E13" s="5" t="inlineStr">
        <is>
          <t>6.300,00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=HYPERLINK("https://leilaoonline.net/lote/detalhe/243164", "004")</f>
      </c>
      <c r="B14" s="4" t="s">
        <f>=HYPERLINK("https://leilaoonline.net/lote/detalhe/243164", " REFLETORES DIVERSOS (ALUMÍNIO OU FERRO FUNDIDO)")</f>
      </c>
      <c r="C14" s="4" t="inlineStr">
        <is>
          <t>Vendido</t>
        </is>
      </c>
      <c r="D14" s="4" t="inlineStr">
        <is>
          <t>1</t>
        </is>
      </c>
      <c r="E14" s="5" t="inlineStr">
        <is>
          <t>990,00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=HYPERLINK("https://leilaoonline.net/lote/detalhe/243161", "005")</f>
      </c>
      <c r="B15" s="4" t="s">
        <f>=HYPERLINK("https://leilaoonline.net/lote/detalhe/243161", " CABINE DE AUDIOMETRIA")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=HYPERLINK("https://leilaoonline.net/lote/detalhe/243160", "006")</f>
      </c>
      <c r="B16" s="4" t="s">
        <f>=HYPERLINK("https://leilaoonline.net/lote/detalhe/243160", " MACAS, 5 ARMÁRIOS C/ LATERAIS EM VIDRO, 2 BALANÇAS WELMY C/ MEDIDOR DE ALTURA, MESAS HOSPITALARES, SUPORTES P/ SORO, APOIOS DE BRAÇO")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=HYPERLINK("https://leilaoonline.net/lote/detalhe/243166", "007")</f>
      </c>
      <c r="B17" s="4" t="s">
        <f>=HYPERLINK("https://leilaoonline.net/lote/detalhe/243166", " CONDULETES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=HYPERLINK("https://leilaoonline.net/lote/detalhe/243162", "008")</f>
      </c>
      <c r="B18" s="4" t="s">
        <f>=HYPERLINK("https://leilaoonline.net/lote/detalhe/243162", " 12 REFLETORES À PROVA DE EXPLOSÃO E 3 REFLETORES DIVERSOS")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=HYPERLINK("https://leilaoonline.net/lote/detalhe/244415", "009")</f>
      </c>
      <c r="B19" s="4" t="s">
        <f>=HYPERLINK("https://leilaoonline.net/lote/detalhe/244415", " Aprox. 12  Impressoras HP Officejet 7110")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=HYPERLINK("https://leilaoonline.net/lote/detalhe/244430", "010")</f>
      </c>
      <c r="B20" s="4" t="s">
        <f>=HYPERLINK("https://leilaoonline.net/lote/detalhe/244430", " PASS-THROUGH Thermico 220V")</f>
      </c>
      <c r="C20" s="4" t="inlineStr">
        <is>
          <t>Vendido</t>
        </is>
      </c>
      <c r="D20" s="4" t="inlineStr">
        <is>
          <t>2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=HYPERLINK("https://leilaoonline.net/lote/detalhe/244411", "011")</f>
      </c>
      <c r="B21" s="4" t="s">
        <f>=HYPERLINK("https://leilaoonline.net/lote/detalhe/244411", " PASS-THROUGH Thermico 220V")</f>
      </c>
      <c r="C21" s="4" t="inlineStr">
        <is>
          <t>Vendido</t>
        </is>
      </c>
      <c r="D21" s="4" t="inlineStr">
        <is>
          <t>2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=HYPERLINK("https://leilaoonline.net/lote/detalhe/244412", "012")</f>
      </c>
      <c r="B22" s="4" t="s">
        <f>=HYPERLINK("https://leilaoonline.net/lote/detalhe/244412", " Refrigerador Industrial 6 portas 220V")</f>
      </c>
      <c r="C22" s="4" t="inlineStr">
        <is>
          <t>Vendido</t>
        </is>
      </c>
      <c r="D22" s="4" t="inlineStr">
        <is>
          <t>3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=HYPERLINK("https://leilaoonline.net/lote/detalhe/244429", "013")</f>
      </c>
      <c r="B23" s="4" t="s">
        <f>=HYPERLINK("https://leilaoonline.net/lote/detalhe/244429", " Aprox. 06 Travaquedas AT 7071")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=HYPERLINK("https://leilaoonline.net/lote/detalhe/244427", "014")</f>
      </c>
      <c r="B24" s="4" t="s">
        <f>=HYPERLINK("https://leilaoonline.net/lote/detalhe/244427", " Aprox. 30 Esmerilhadeiras")</f>
      </c>
      <c r="C24" s="4" t="inlineStr">
        <is>
          <t>Vendido</t>
        </is>
      </c>
      <c r="D24" s="4" t="inlineStr">
        <is>
          <t>12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=HYPERLINK("https://leilaoonline.net/lote/detalhe/244425", "015")</f>
      </c>
      <c r="B25" s="4" t="s">
        <f>=HYPERLINK("https://leilaoonline.net/lote/detalhe/244425", " Aprox. 49 itens: furadeiras, marteletes, parafusadeiras, serras e soprador")</f>
      </c>
      <c r="C25" s="4" t="inlineStr">
        <is>
          <t>Vendido</t>
        </is>
      </c>
      <c r="D25" s="4" t="inlineStr">
        <is>
          <t>12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=HYPERLINK("https://leilaoonline.net/lote/detalhe/243165", "016")</f>
      </c>
      <c r="B26" s="4" t="s">
        <f>=HYPERLINK("https://leilaoonline.net/lote/detalhe/243165", " RECEPTORES DE ANTENA PARABÓLICA")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=HYPERLINK("https://leilaoonline.net/lote/detalhe/243163", "017")</f>
      </c>
      <c r="B27" s="4" t="s">
        <f>=HYPERLINK("https://leilaoonline.net/lote/detalhe/243163", "APROX. 70 MÁQUINAS FOTOGRÁFICAS DIGITAIS. VÁRIOS MODELOS")</f>
      </c>
      <c r="C27" s="4" t="inlineStr">
        <is>
          <t>Vendido</t>
        </is>
      </c>
      <c r="D27" s="4" t="inlineStr">
        <is>
          <t>6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=HYPERLINK("https://leilaoonline.net/lote/detalhe/244420", "018")</f>
      </c>
      <c r="B28" s="4" t="s">
        <f>=HYPERLINK("https://leilaoonline.net/lote/detalhe/244420", " Aprox. 20 esmerilhadeiras")</f>
      </c>
      <c r="C28" s="4" t="inlineStr">
        <is>
          <t>Vendido</t>
        </is>
      </c>
      <c r="D28" s="4" t="inlineStr">
        <is>
          <t>7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=HYPERLINK("https://leilaoonline.net/lote/detalhe/244413", "019")</f>
      </c>
      <c r="B29" s="4" t="s">
        <f>=HYPERLINK("https://leilaoonline.net/lote/detalhe/244413", " Aprox. 30 esmerilhadeiras")</f>
      </c>
      <c r="C29" s="4" t="inlineStr">
        <is>
          <t>Vendido</t>
        </is>
      </c>
      <c r="D29" s="4" t="inlineStr">
        <is>
          <t>9</t>
        </is>
      </c>
      <c r="E29" s="5" t="inlineStr">
        <is>
          <t>1.400,00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=HYPERLINK("https://leilaoonline.net/lote/detalhe/244414", "020")</f>
      </c>
      <c r="B30" s="4" t="s">
        <f>=HYPERLINK("https://leilaoonline.net/lote/detalhe/244414", " Aprox. 24 un. de Esmerilhadeira angular EP HILTI 7" AG-180-20D 230V (AF)")</f>
      </c>
      <c r="C30" s="4" t="inlineStr">
        <is>
          <t>Vendido</t>
        </is>
      </c>
      <c r="D30" s="4" t="inlineStr">
        <is>
          <t>11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=HYPERLINK("https://leilaoonline.net/lote/detalhe/244422", "021")</f>
      </c>
      <c r="B31" s="4" t="s">
        <f>=HYPERLINK("https://leilaoonline.net/lote/detalhe/244422", " Aprox. 70 esmerilhadeiras")</f>
      </c>
      <c r="C31" s="4" t="inlineStr">
        <is>
          <t>Vendido</t>
        </is>
      </c>
      <c r="D31" s="4" t="inlineStr">
        <is>
          <t>32</t>
        </is>
      </c>
      <c r="E31" s="5" t="inlineStr">
        <is>
          <t>3.600,00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=HYPERLINK("https://leilaoonline.net/lote/detalhe/244423", "022")</f>
      </c>
      <c r="B32" s="4" t="s">
        <f>=HYPERLINK("https://leilaoonline.net/lote/detalhe/244423", " Aprox. 196 esmerilhadeiras")</f>
      </c>
      <c r="C32" s="4" t="inlineStr">
        <is>
          <t>Vendido</t>
        </is>
      </c>
      <c r="D32" s="4" t="inlineStr">
        <is>
          <t>60</t>
        </is>
      </c>
      <c r="E32" s="5" t="inlineStr">
        <is>
          <t>7.800,00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=HYPERLINK("https://leilaoonline.net/lote/detalhe/244591", "023")</f>
      </c>
      <c r="B33" s="4" t="s">
        <f>=HYPERLINK("https://leilaoonline.net/lote/detalhe/244591", "Aprox. 78 Esmerilhadeiras Angular EP Hilt.4.1/2’’")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=HYPERLINK("https://leilaoonline.net/lote/detalhe/244416", "029")</f>
      </c>
      <c r="B34" s="4" t="s">
        <f>=HYPERLINK("https://leilaoonline.net/lote/detalhe/244416", " Aprox. 54 retíficas")</f>
      </c>
      <c r="C34" s="4" t="inlineStr">
        <is>
          <t>Vendido</t>
        </is>
      </c>
      <c r="D34" s="4" t="inlineStr">
        <is>
          <t>16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=HYPERLINK("https://leilaoonline.net/lote/detalhe/244424", "030")</f>
      </c>
      <c r="B35" s="4" t="s">
        <f>=HYPERLINK("https://leilaoonline.net/lote/detalhe/244424", " Aprox. 150 un. de Tocha Seca TIG HW26V TI862 3,5. Com Conector, Macho e Mangueira")</f>
      </c>
      <c r="C35" s="4" t="inlineStr">
        <is>
          <t>Vendido</t>
        </is>
      </c>
      <c r="D35" s="4" t="inlineStr">
        <is>
          <t>5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=HYPERLINK("https://leilaoonline.net/lote/detalhe/244592", "031")</f>
      </c>
      <c r="B36" s="4" t="s">
        <f>=HYPERLINK("https://leilaoonline.net/lote/detalhe/244592", "Aprox. 300m de cabos de Aço BERG-STEEL p/ Tirfor. Aprox. 1.600Kg (AACI6x25) 11mm (15 RL)")</f>
      </c>
      <c r="C36" s="4" t="inlineStr">
        <is>
          <t>Vendido</t>
        </is>
      </c>
      <c r="D36" s="4" t="inlineStr">
        <is>
          <t>7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=HYPERLINK("https://leilaoonline.net/lote/detalhe/244419", "032")</f>
      </c>
      <c r="B37" s="4" t="s">
        <f>=HYPERLINK("https://leilaoonline.net/lote/detalhe/244419", " Aprox. 37 Caixas montagem painel eletrico (vazias). Com suporte Pés")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=HYPERLINK("https://leilaoonline.net/lote/detalhe/244417", "033")</f>
      </c>
      <c r="B38" s="4" t="s">
        <f>=HYPERLINK("https://leilaoonline.net/lote/detalhe/244417", " Compressor de ar 10 pés 100L 2 hp 140 lbs monofásico CSL 10BR/100")</f>
      </c>
      <c r="C38" s="4" t="inlineStr">
        <is>
          <t>Vendido</t>
        </is>
      </c>
      <c r="D38" s="4" t="inlineStr">
        <is>
          <t>7</t>
        </is>
      </c>
      <c r="E38" s="5" t="inlineStr">
        <is>
          <t>650,00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=HYPERLINK("https://leilaoonline.net/lote/detalhe/244418", "034")</f>
      </c>
      <c r="B39" s="4" t="s">
        <f>=HYPERLINK("https://leilaoonline.net/lote/detalhe/244418", " Bomba, dispensadores, policortes e serra")</f>
      </c>
      <c r="C39" s="4" t="inlineStr">
        <is>
          <t>Vendido</t>
        </is>
      </c>
      <c r="D39" s="4" t="inlineStr">
        <is>
          <t>7</t>
        </is>
      </c>
      <c r="E39" s="5" t="inlineStr">
        <is>
          <t>1.100,00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=HYPERLINK("https://leilaoonline.net/lote/detalhe/244421", "035")</f>
      </c>
      <c r="B40" s="4" t="s">
        <f>=HYPERLINK("https://leilaoonline.net/lote/detalhe/244421", " Aprox. 75 Caixas de ferramenta Metalicas 5 Gavetas")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=HYPERLINK("https://leilaoonline.net/lote/detalhe/244428", "036")</f>
      </c>
      <c r="B41" s="4" t="s">
        <f>=HYPERLINK("https://leilaoonline.net/lote/detalhe/244428", " 09 armários de aço")</f>
      </c>
      <c r="C41" s="4" t="inlineStr">
        <is>
          <t>Vendido</t>
        </is>
      </c>
      <c r="D41" s="4" t="inlineStr">
        <is>
          <t>1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=HYPERLINK("https://leilaoonline.net/lote/detalhe/244426", "037")</f>
      </c>
      <c r="B42" s="4" t="s">
        <f>=HYPERLINK("https://leilaoonline.net/lote/detalhe/244426", " Aprox. 96 Caixas montagem painel eletrico (vazias)")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1.600,00</t>
        </is>
      </c>
      <c r="F4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2026-07-23T15:17:08.00Z</dcterms:created>
  <dc:creator>Tellks Tecnologia</dc:creator>
  <cp:revision>0</cp:revision>
</cp:coreProperties>
</file>