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PONTE ROLANTE, GUINCHOS HILO,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=HYPERLINK("https://leilaoonline.net/lote/detalhe/242853", "004")</f>
      </c>
      <c r="B11" s="4" t="s">
        <f>=HYPERLINK("https://leilaoonline.net/lote/detalhe/242853", " VÁLVULA 14" REFORMADA - VENDA NO ESTADO CONFORME LOTE EXPOSTO")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=HYPERLINK("https://leilaoonline.net/lote/detalhe/242852", "005")</f>
      </c>
      <c r="B12" s="4" t="s">
        <f>=HYPERLINK("https://leilaoonline.net/lote/detalhe/242852", " VÁLVULA 30" - VENDA NO ESTADO CONFORME LOTE EXPOSTO")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=HYPERLINK("https://leilaoonline.net/lote/detalhe/242813", "008")</f>
      </c>
      <c r="B13" s="4" t="s">
        <f>=HYPERLINK("https://leilaoonline.net/lote/detalhe/242813", " [ LANCE POR KG ] TUBO CALANDRADO SEM USO 20" PARADE 5MM - APROX. 1400 KG - VENDA NO ESTADO CONFORME LOTE EXPOSTO")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2,50</t>
        </is>
      </c>
      <c r="F13" s="4" t="inlineStr">
        <is>
          <t>0.10</t>
        </is>
      </c>
    </row>
    <row collapsed="false" customFormat="false" customHeight="false" hidden="false" ht="12.1" outlineLevel="0" r="14">
      <c r="A14" s="5" t="s">
        <f>=HYPERLINK("https://leilaoonline.net/lote/detalhe/242851", "009")</f>
      </c>
      <c r="B14" s="4" t="s">
        <f>=HYPERLINK("https://leilaoonline.net/lote/detalhe/242851", "[ LANCE POR KG ] TUBO CALANDRADO SEM USO 20" PARADE 3MM - APROX. 2190 KG - VENDA NO ESTADO CONFORME LOTE EXPOSTO")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2,50</t>
        </is>
      </c>
      <c r="F14" s="4" t="inlineStr">
        <is>
          <t>0.10</t>
        </is>
      </c>
    </row>
    <row collapsed="false" customFormat="false" customHeight="false" hidden="false" ht="12.1" outlineLevel="0" r="15">
      <c r="A15" s="5" t="s">
        <f>=HYPERLINK("https://leilaoonline.net/lote/detalhe/242860", "010")</f>
      </c>
      <c r="B15" s="4" t="s">
        <f>=HYPERLINK("https://leilaoonline.net/lote/detalhe/242860", "ELETROIMÃ ITALINDUSTRIA 82"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=HYPERLINK("https://leilaoonline.net/lote/detalhe/242863", "011")</f>
      </c>
      <c r="B16" s="4" t="s">
        <f>=HYPERLINK("https://leilaoonline.net/lote/detalhe/242863", " GARRA HIDRAULICA MOTOCANA 30CV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=HYPERLINK("https://leilaoonline.net/lote/detalhe/242859", "012")</f>
      </c>
      <c r="B17" s="4" t="s">
        <f>=HYPERLINK("https://leilaoonline.net/lote/detalhe/242859", " GARRA HIDRAULICA MOTOCANA 30CV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=HYPERLINK("https://leilaoonline.net/lote/detalhe/242862", "013")</f>
      </c>
      <c r="B18" s="4" t="s">
        <f>=HYPERLINK("https://leilaoonline.net/lote/detalhe/242862", " FILTRO PRENSA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=HYPERLINK("https://leilaoonline.net/lote/detalhe/242804", "015")</f>
      </c>
      <c r="B19" s="4" t="s">
        <f>=HYPERLINK("https://leilaoonline.net/lote/detalhe/242804", " [ LANCE POR KG ] PERFIL U OMEGA SEM USO 16" PAREDE 9,5MM - APROX. 960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2,50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=HYPERLINK("https://leilaoonline.net/lote/detalhe/242864", "017")</f>
      </c>
      <c r="B20" s="4" t="s">
        <f>=HYPERLINK("https://leilaoonline.net/lote/detalhe/242864", "GUINCHO HILO DE APROX. 12,40 METROS DE ALTURA COM UMA BASE DE 3,40 METROS DE ALTURA P/ DESCARGA DE CAMINHÃO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=HYPERLINK("https://leilaoonline.net/lote/detalhe/242865", "018")</f>
      </c>
      <c r="B21" s="4" t="s">
        <f>=HYPERLINK("https://leilaoonline.net/lote/detalhe/242865", "GUINCHO HILO DE 13,4 METROS DE ALTURA P/ DESCARGA DE CAMINHÃO - VENDA NO ESTADO CONFORME LOTE EXPOSTO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=HYPERLINK("https://leilaoonline.net/lote/detalhe/242866", "019")</f>
      </c>
      <c r="B22" s="4" t="s">
        <f>=HYPERLINK("https://leilaoonline.net/lote/detalhe/242866", "GUINCHO HILO DE 12,8 METROS DE ALTURA P/ DESCARGA DE CAMINHÃO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=HYPERLINK("https://leilaoonline.net/lote/detalhe/242812", "027")</f>
      </c>
      <c r="B23" s="4" t="s">
        <f>=HYPERLINK("https://leilaoonline.net/lote/detalhe/242812", " [ LANCE POR KG ] TUBO 1/2"A 6"- APROX. 4000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=HYPERLINK("https://leilaoonline.net/lote/detalhe/242854", "032")</f>
      </c>
      <c r="B24" s="4" t="s">
        <f>=HYPERLINK("https://leilaoonline.net/lote/detalhe/242854", " 1 VÁLVULA DE SEGURANÇA 8"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2.500,00</t>
        </is>
      </c>
      <c r="F24" s="4" t="inlineStr">
        <is>
          <t>350.00</t>
        </is>
      </c>
    </row>
    <row collapsed="false" customFormat="false" customHeight="false" hidden="false" ht="12.1" outlineLevel="0" r="25">
      <c r="A25" s="5" t="s">
        <f>=HYPERLINK("https://leilaoonline.net/lote/detalhe/242856", "033")</f>
      </c>
      <c r="B25" s="4" t="s">
        <f>=HYPERLINK("https://leilaoonline.net/lote/detalhe/242856", " 1 VÁLVULA DE SEGURANÇA 8"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=HYPERLINK("https://leilaoonline.net/lote/detalhe/242857", "034")</f>
      </c>
      <c r="B26" s="4" t="s">
        <f>=HYPERLINK("https://leilaoonline.net/lote/detalhe/242857", " 1 VÁLVULA DE SEGURANÇA 8"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=HYPERLINK("https://leilaoonline.net/lote/detalhe/242855", "035")</f>
      </c>
      <c r="B27" s="4" t="s">
        <f>=HYPERLINK("https://leilaoonline.net/lote/detalhe/242855", " 1 VÁLVULA DE SEGURANÇA 8"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=HYPERLINK("https://leilaoonline.net/lote/detalhe/242858", "036")</f>
      </c>
      <c r="B28" s="4" t="s">
        <f>=HYPERLINK("https://leilaoonline.net/lote/detalhe/242858", " 1 VÁLVULA DE SEGURANÇA 8"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2.500,00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=HYPERLINK("https://leilaoonline.net/lote/detalhe/242861", "037")</f>
      </c>
      <c r="B29" s="4" t="s">
        <f>=HYPERLINK("https://leilaoonline.net/lote/detalhe/242861", " 2 VÁLVULA DE SEGURANÇA 8"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4.500,00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=HYPERLINK("https://leilaoonline.net/lote/detalhe/242809", "038")</f>
      </c>
      <c r="B30" s="4" t="s">
        <f>=HYPERLINK("https://leilaoonline.net/lote/detalhe/242809", " [ LANCE POR KG ] TUBOS CALANDRADOS DE 10" A 40" - APROX. 6000 KG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=HYPERLINK("https://leilaoonline.net/lote/detalhe/242805", "053")</f>
      </c>
      <c r="B31" s="4" t="s">
        <f>=HYPERLINK("https://leilaoonline.net/lote/detalhe/242805", " PRÉ AQUECEDOR DE 150 -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25.000,00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=HYPERLINK("https://leilaoonline.net/lote/detalhe/242808", "054")</f>
      </c>
      <c r="B32" s="4" t="s">
        <f>=HYPERLINK("https://leilaoonline.net/lote/detalhe/242808", " PRÉ AQUECEDOR DE 150-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=HYPERLINK("https://leilaoonline.net/lote/detalhe/242820", "060")</f>
      </c>
      <c r="B33" s="4" t="s">
        <f>=HYPERLINK("https://leilaoonline.net/lote/detalhe/242820", "ESTRUTURA DE BARRACÃO (PÉ DIREITO COM 12 UNIDADES DE VIGA H 350 X 350 COM 16,9M ALTURA, TESOURA COM 6 UNIDADES DE VIGA U 6" COM 12,4M E TESOURA COM 6 UNIDADES DE VIGA U 6" COM 6,5M)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=HYPERLINK("https://leilaoonline.net/lote/detalhe/242818", "063")</f>
      </c>
      <c r="B34" s="4" t="s">
        <f>=HYPERLINK("https://leilaoonline.net/lote/detalhe/242818", "ELETROIMÃ 58"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15.000,00</t>
        </is>
      </c>
      <c r="F34" s="4" t="inlineStr">
        <is>
          <t>2000.00</t>
        </is>
      </c>
    </row>
    <row collapsed="false" customFormat="false" customHeight="false" hidden="false" ht="12.1" outlineLevel="0" r="35">
      <c r="A35" s="5" t="s">
        <f>=HYPERLINK("https://leilaoonline.net/lote/detalhe/242810", "080")</f>
      </c>
      <c r="B35" s="4" t="s">
        <f>=HYPERLINK("https://leilaoonline.net/lote/detalhe/242810", " VALVULA GAVETA 14" USADA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=HYPERLINK("https://leilaoonline.net/lote/detalhe/242807", "081")</f>
      </c>
      <c r="B36" s="4" t="s">
        <f>=HYPERLINK("https://leilaoonline.net/lote/detalhe/242807", " VALVULA GAVETA 14" USADA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=HYPERLINK("https://leilaoonline.net/lote/detalhe/242806", "091")</f>
      </c>
      <c r="B37" s="4" t="s">
        <f>=HYPERLINK("https://leilaoonline.net/lote/detalhe/242806", " 5 UNIDADES DE CAIXAS COM 10 CONJUNTOS DE MANGUEIRA FLEXIVEL DE 1,5M PARA SPRINKLER (50 UNIDADES DE CONJUNTOS NO TOTAL)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=HYPERLINK("https://leilaoonline.net/lote/detalhe/242819", "092")</f>
      </c>
      <c r="B38" s="4" t="s">
        <f>=HYPERLINK("https://leilaoonline.net/lote/detalhe/242819", " 5 UNIDADES DE CAIXAS COM 10 CONJUNTOS DE MANGUEIRA FLEXIVEL DE 1,5M PARA SPRINKLER (50 UNIDADES DE CONJUNTOS NO TOTAL) 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=HYPERLINK("https://leilaoonline.net/lote/detalhe/242816", "093")</f>
      </c>
      <c r="B39" s="4" t="s">
        <f>=HYPERLINK("https://leilaoonline.net/lote/detalhe/242816", " 5 UNIDADES DE CAIXAS COM 10 CONJUNTOS DE MANGUEIRA FLEXIVEL DE 1,5M PARA SPRINKLER (50 UNIDADES DE CONJUNTOS NO TOTAL)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=HYPERLINK("https://leilaoonline.net/lote/detalhe/242814", "094")</f>
      </c>
      <c r="B40" s="4" t="s">
        <f>=HYPERLINK("https://leilaoonline.net/lote/detalhe/242814", " 5 UNIDADES DE CAIXAS COM 10 CONJUNTOS DE MANGUEIRA FLEXIVEL DE 1,5M PARA SPRINKLER (50 UNIDADES DE CONJUNTOS NO TOTAL)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=HYPERLINK("https://leilaoonline.net/lote/detalhe/242815", "095")</f>
      </c>
      <c r="B41" s="4" t="s">
        <f>=HYPERLINK("https://leilaoonline.net/lote/detalhe/242815", "20 UNIDADES DE CAIXAS COM 10 CONJUNTOS DE MANGUEIRA FLEXIVEL DE 1,5M PARA SPRINKLER (200 UNIDADES DE CONJUNTOS NO TOTAL)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=HYPERLINK("https://leilaoonline.net/lote/detalhe/242811", "099")</f>
      </c>
      <c r="B42" s="4" t="s">
        <f>=HYPERLINK("https://leilaoonline.net/lote/detalhe/242811", " 50 UNIDADES DE CAIXAS COM 10 CONJUNTOS DE MANGUEIRA FLEXIVEL DE 1,5M PARA SPRINKLER (Aprox. 500 UNIDADES DE CONJUNTOS NO TOTAL)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7.500,00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=HYPERLINK("https://leilaoonline.net/lote/detalhe/242817", "109")</f>
      </c>
      <c r="B43" s="4" t="s">
        <f>=HYPERLINK("https://leilaoonline.net/lote/detalhe/242817", "1 UNIDADE DE CAIXA COM 10 CONJUNTOS DE MANGUEIRA FLEXIVEL DE 1,5M PARA SPRINKLER (20 UNIDADES DE CONJUNTOS NO TOTAL)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=HYPERLINK("https://leilaoonline.net/lote/detalhe/242822", "126")</f>
      </c>
      <c r="B44" s="4" t="s">
        <f>=HYPERLINK("https://leilaoonline.net/lote/detalhe/242822", " 8 VALVULAS DUPLAS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=HYPERLINK("https://leilaoonline.net/lote/detalhe/242823", "127")</f>
      </c>
      <c r="B45" s="4" t="s">
        <f>=HYPERLINK("https://leilaoonline.net/lote/detalhe/242823", " 15 ENGRENAGENS - VENDA NO ESTADO CONFORME LOTE EXPOSTO")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=HYPERLINK("https://leilaoonline.net/lote/detalhe/242821", "129")</f>
      </c>
      <c r="B46" s="4" t="s">
        <f>=HYPERLINK("https://leilaoonline.net/lote/detalhe/242821", "[ LANCE POR KG ] TARUGOS (EIXOS) DE 175MM Ø À 310MM Ø - APROX. 20.000 KG - DIFERENTES COMPRIMENTOS - VENDA NO ESTADO CONFORME LOTE EXPOSTO")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2,00</t>
        </is>
      </c>
      <c r="F46" s="4" t="inlineStr">
        <is>
          <t>0.10</t>
        </is>
      </c>
    </row>
    <row collapsed="false" customFormat="false" customHeight="false" hidden="false" ht="12.1" outlineLevel="0" r="47">
      <c r="A47" s="5" t="s">
        <f>=HYPERLINK("https://leilaoonline.net/lote/detalhe/242824", "132")</f>
      </c>
      <c r="B47" s="4" t="s">
        <f>=HYPERLINK("https://leilaoonline.net/lote/detalhe/242824", " [ LANCE POR KG ] 22 TESOURAS COM 3,53 M COMPRIMENTO 1M DE LARGURA COM VIGA DE 8" - APROXIMADAMENTE 5852 KG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6,00</t>
        </is>
      </c>
      <c r="F47" s="4" t="inlineStr">
        <is>
          <t>0.20</t>
        </is>
      </c>
    </row>
    <row collapsed="false" customFormat="false" customHeight="false" hidden="false" ht="12.1" outlineLevel="0" r="48">
      <c r="A48" s="5" t="s">
        <f>=HYPERLINK("https://leilaoonline.net/lote/detalhe/242825", "134")</f>
      </c>
      <c r="B48" s="4" t="s">
        <f>=HYPERLINK("https://leilaoonline.net/lote/detalhe/242825", "GUINCHO HILO PARA 35 TONELADAS DE 15,8 METROS DE ALTURA P/ DESCARGA DE CAMINHÃO  - VENDA NO ESTADO CONFORME LOTE EXPOSTO")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=HYPERLINK("https://leilaoonline.net/lote/detalhe/242834", "141")</f>
      </c>
      <c r="B49" s="4" t="s">
        <f>=HYPERLINK("https://leilaoonline.net/lote/detalhe/242834", " 1 CONJUNTO DE CENTRIFUGA DE AÇUCAR PARA 350KG COM MOTOR MAUSA MODELO: MV 108 PARA ATÉ 700KG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=HYPERLINK("https://leilaoonline.net/lote/detalhe/242831", "142")</f>
      </c>
      <c r="B50" s="4" t="s">
        <f>=HYPERLINK("https://leilaoonline.net/lote/detalhe/242831", " 1 CONJUNTO DE CENTRIFUGA DE AÇUCAR PARA 350KG COM MOTOR MAUSA MODELO: MV 108 PARA ATÉ 700KG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20.000,00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=HYPERLINK("https://leilaoonline.net/lote/detalhe/242829", "143")</f>
      </c>
      <c r="B51" s="4" t="s">
        <f>=HYPERLINK("https://leilaoonline.net/lote/detalhe/242829", " 1 CONJUNTO DE CENTRIFUGA DE AÇUCAR PARA 350KG COM MOTOR MAUSA MODELO: MV 108 PARA ATÉ 700KG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=HYPERLINK("https://leilaoonline.net/lote/detalhe/242830", "144")</f>
      </c>
      <c r="B52" s="4" t="s">
        <f>=HYPERLINK("https://leilaoonline.net/lote/detalhe/242830", " 1 CONJUNTO DE CENTRIFUGA DE AÇUCAR PARA 350KG COM MOTOR MAUSA MODELO: MV 108 PARA ATÉ 700KG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20.000,00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=HYPERLINK("https://leilaoonline.net/lote/detalhe/242828", "145")</f>
      </c>
      <c r="B53" s="4" t="s">
        <f>=HYPERLINK("https://leilaoonline.net/lote/detalhe/242828", " 1 CONJUNTO DE CENTRIFUGA DE AÇUCAR PARA 350KG COM MOTOR MAUSA MODELO: MV 108 PARA ATÉ 700KG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15.000,00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=HYPERLINK("https://leilaoonline.net/lote/detalhe/242835", "146")</f>
      </c>
      <c r="B54" s="4" t="s">
        <f>=HYPERLINK("https://leilaoonline.net/lote/detalhe/242835", " 1 CONJUNTO DE CENTRIFUGA DE AÇUCAR PARA 350KG COM MOTOR MAUSA MODELO: MV 108 PARA ATÉ 700KG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=HYPERLINK("https://leilaoonline.net/lote/detalhe/242826", "147")</f>
      </c>
      <c r="B55" s="4" t="s">
        <f>=HYPERLINK("https://leilaoonline.net/lote/detalhe/242826", " 1 MOTOR MAUSA PARA CENTRIFUGA MODELO MV 108 PARA ATÉ 700KG")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=HYPERLINK("https://leilaoonline.net/lote/detalhe/242832", "148")</f>
      </c>
      <c r="B56" s="4" t="s">
        <f>=HYPERLINK("https://leilaoonline.net/lote/detalhe/242832", " 1 PAINEL PARA CENTRIFUGA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=HYPERLINK("https://leilaoonline.net/lote/detalhe/242836", "149")</f>
      </c>
      <c r="B57" s="4" t="s">
        <f>=HYPERLINK("https://leilaoonline.net/lote/detalhe/242836", " 1 PAINEL PARA CENTRIFUGA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4.000,00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=HYPERLINK("https://leilaoonline.net/lote/detalhe/242827", "150")</f>
      </c>
      <c r="B58" s="4" t="s">
        <f>=HYPERLINK("https://leilaoonline.net/lote/detalhe/242827", " 1 PAINEL PARA CENTRIFUGA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=HYPERLINK("https://leilaoonline.net/lote/detalhe/242833", "154")</f>
      </c>
      <c r="B59" s="4" t="s">
        <f>=HYPERLINK("https://leilaoonline.net/lote/detalhe/242833", " VALVULA GAVETA 12" USADA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=HYPERLINK("https://leilaoonline.net/lote/detalhe/242840", "174")</f>
      </c>
      <c r="B60" s="4" t="s">
        <f>=HYPERLINK("https://leilaoonline.net/lote/detalhe/242840", " 1 TAMPO TORISFÉRICO COM DIAMETRO EXTERNO: 4.500MM; ESPESSURA: 5/8"; ALTURA INTERNA 975MM;")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7.500,00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=HYPERLINK("https://leilaoonline.net/lote/detalhe/242838", "175")</f>
      </c>
      <c r="B61" s="4" t="s">
        <f>=HYPERLINK("https://leilaoonline.net/lote/detalhe/242838", " 1 TAMPO TORISFÉRICO COM DIAMETRO EXTERNO: 4.550MM; ESPESSURA: 1/2"; ALTURA INTERNA 893MM;")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7.500,00</t>
        </is>
      </c>
      <c r="F61" s="4" t="inlineStr">
        <is>
          <t>350.00</t>
        </is>
      </c>
    </row>
    <row collapsed="false" customFormat="false" customHeight="false" hidden="false" ht="12.1" outlineLevel="0" r="62">
      <c r="A62" s="5" t="s">
        <f>=HYPERLINK("https://leilaoonline.net/lote/detalhe/242837", "176")</f>
      </c>
      <c r="B62" s="4" t="s">
        <f>=HYPERLINK("https://leilaoonline.net/lote/detalhe/242837", " 1 TAMPO TORISFÉRICO COM DIAMETRO EXTERNO: 4.550MM; ESPESSURA: 1/2"; ALTURA INTERNA 880MM")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7.500,00</t>
        </is>
      </c>
      <c r="F62" s="4" t="inlineStr">
        <is>
          <t>350.00</t>
        </is>
      </c>
    </row>
    <row collapsed="false" customFormat="false" customHeight="false" hidden="false" ht="12.1" outlineLevel="0" r="63">
      <c r="A63" s="5" t="s">
        <f>=HYPERLINK("https://leilaoonline.net/lote/detalhe/242839", "177")</f>
      </c>
      <c r="B63" s="4" t="s">
        <f>=HYPERLINK("https://leilaoonline.net/lote/detalhe/242839", " 1 TAMPO TORISFÉRICO COM DIAMETRO EXTERNO: 4.550MM; ESPESSURA: 1/2"; ALTURA INTERNA 890MM")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7.500,00</t>
        </is>
      </c>
      <c r="F63" s="4" t="inlineStr">
        <is>
          <t>350.00</t>
        </is>
      </c>
    </row>
    <row collapsed="false" customFormat="false" customHeight="false" hidden="false" ht="12.1" outlineLevel="0" r="64">
      <c r="A64" s="5" t="s">
        <f>=HYPERLINK("https://leilaoonline.net/lote/detalhe/242841", "178")</f>
      </c>
      <c r="B64" s="4" t="s">
        <f>=HYPERLINK("https://leilaoonline.net/lote/detalhe/242841", " 1 TAMPO TORISFÉRICO COM DIAMETRO EXTERNO: 4.550MM; ESPESSURA: 1/2"; ALTURA INTERNA 875MM")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7.500,00</t>
        </is>
      </c>
      <c r="F64" s="4" t="inlineStr">
        <is>
          <t>350.00</t>
        </is>
      </c>
    </row>
    <row collapsed="false" customFormat="false" customHeight="false" hidden="false" ht="12.1" outlineLevel="0" r="65">
      <c r="A65" s="5" t="s">
        <f>=HYPERLINK("https://leilaoonline.net/lote/detalhe/242843", "190")</f>
      </c>
      <c r="B65" s="4" t="s">
        <f>=HYPERLINK("https://leilaoonline.net/lote/detalhe/242843", " [ LANCE POR KG ] CHAPA DE 4MM - APROXIMADAMENTE 29,5M² E 930 KG - VENDA NO ESTADO CONFORME LOTE EXPOSTO")</f>
      </c>
      <c r="C65" s="4" t="inlineStr">
        <is>
          <t>Lote retirado</t>
        </is>
      </c>
      <c r="D65" s="4" t="inlineStr">
        <is>
          <t>0</t>
        </is>
      </c>
      <c r="E65" s="5" t="inlineStr">
        <is>
          <t>2,00</t>
        </is>
      </c>
      <c r="F65" s="4" t="inlineStr">
        <is>
          <t>0.30</t>
        </is>
      </c>
    </row>
    <row collapsed="false" customFormat="false" customHeight="false" hidden="false" ht="12.1" outlineLevel="0" r="66">
      <c r="A66" s="5" t="s">
        <f>=HYPERLINK("https://leilaoonline.net/lote/detalhe/242846", "191")</f>
      </c>
      <c r="B66" s="4" t="s">
        <f>=HYPERLINK("https://leilaoonline.net/lote/detalhe/242846", " [ LANCE POR KG ] CHAPA DE 5MM - APROXIMADAMENTE 5M² E 200 KG - VENDA NO ESTADO CONFORME LOTE EXPOSTO")</f>
      </c>
      <c r="C66" s="4" t="inlineStr">
        <is>
          <t>Lote retirado</t>
        </is>
      </c>
      <c r="D66" s="4" t="inlineStr">
        <is>
          <t>0</t>
        </is>
      </c>
      <c r="E66" s="5" t="inlineStr">
        <is>
          <t>2,00</t>
        </is>
      </c>
      <c r="F66" s="4" t="inlineStr">
        <is>
          <t>0.30</t>
        </is>
      </c>
    </row>
    <row collapsed="false" customFormat="false" customHeight="false" hidden="false" ht="12.1" outlineLevel="0" r="67">
      <c r="A67" s="5" t="s">
        <f>=HYPERLINK("https://leilaoonline.net/lote/detalhe/242842", "192")</f>
      </c>
      <c r="B67" s="4" t="s">
        <f>=HYPERLINK("https://leilaoonline.net/lote/detalhe/242842", " [ LANCE POR KG ] CHAPA DE 9MM - APROXIMADAMENTE 8,5M² E 585 KG - VENDA NO ESTADO CONFORME LOTE EXPOSTO")</f>
      </c>
      <c r="C67" s="4" t="inlineStr">
        <is>
          <t>Lote retirado</t>
        </is>
      </c>
      <c r="D67" s="4" t="inlineStr">
        <is>
          <t>0</t>
        </is>
      </c>
      <c r="E67" s="5" t="inlineStr">
        <is>
          <t>2,00</t>
        </is>
      </c>
      <c r="F67" s="4" t="inlineStr">
        <is>
          <t>0.30</t>
        </is>
      </c>
    </row>
    <row collapsed="false" customFormat="false" customHeight="false" hidden="false" ht="12.1" outlineLevel="0" r="68">
      <c r="A68" s="5" t="s">
        <f>=HYPERLINK("https://leilaoonline.net/lote/detalhe/242845", "193")</f>
      </c>
      <c r="B68" s="4" t="s">
        <f>=HYPERLINK("https://leilaoonline.net/lote/detalhe/242845", " [ LANCE POR KG ] CHAPA DE 12MM - APROXIMADAMENTE 9M² E 855 KG - VENDA NO ESTADO CONFORME LOTE EXPOSTO")</f>
      </c>
      <c r="C68" s="4" t="inlineStr">
        <is>
          <t>Lote retirado</t>
        </is>
      </c>
      <c r="D68" s="4" t="inlineStr">
        <is>
          <t>0</t>
        </is>
      </c>
      <c r="E68" s="5" t="inlineStr">
        <is>
          <t>2,00</t>
        </is>
      </c>
      <c r="F68" s="4" t="inlineStr">
        <is>
          <t>0.30</t>
        </is>
      </c>
    </row>
    <row collapsed="false" customFormat="false" customHeight="false" hidden="false" ht="12.1" outlineLevel="0" r="69">
      <c r="A69" s="5" t="s">
        <f>=HYPERLINK("https://leilaoonline.net/lote/detalhe/242844", "194")</f>
      </c>
      <c r="B69" s="4" t="s">
        <f>=HYPERLINK("https://leilaoonline.net/lote/detalhe/242844", " [ LANCE POR KG ] CHAPA DE 14MM - APROXIMADAMENTE 2,8M² E 310 KG - VENDA NO ESTADO CONFORME LOTE EXPOSTO")</f>
      </c>
      <c r="C69" s="4" t="inlineStr">
        <is>
          <t>Lote retirado</t>
        </is>
      </c>
      <c r="D69" s="4" t="inlineStr">
        <is>
          <t>0</t>
        </is>
      </c>
      <c r="E69" s="5" t="inlineStr">
        <is>
          <t>2,00</t>
        </is>
      </c>
      <c r="F69" s="4" t="inlineStr">
        <is>
          <t>0.30</t>
        </is>
      </c>
    </row>
    <row collapsed="false" customFormat="false" customHeight="false" hidden="false" ht="12.1" outlineLevel="0" r="70">
      <c r="A70" s="5" t="s">
        <f>=HYPERLINK("https://leilaoonline.net/lote/detalhe/242847", "195")</f>
      </c>
      <c r="B70" s="4" t="s">
        <f>=HYPERLINK("https://leilaoonline.net/lote/detalhe/242847", "1 DESFIBRADOR 78" COM 29 PLACAS COMPLETO (COM MANCAIS E FLANGES)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25.000,00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=HYPERLINK("https://leilaoonline.net/lote/detalhe/242848", "196")</f>
      </c>
      <c r="B71" s="4" t="s">
        <f>=HYPERLINK("https://leilaoonline.net/lote/detalhe/242848", "1 DESFIBRADOR 100" COM 38 PLACAS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25.000,00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=HYPERLINK("https://leilaoonline.net/lote/detalhe/242849", "197")</f>
      </c>
      <c r="B72" s="4" t="s">
        <f>=HYPERLINK("https://leilaoonline.net/lote/detalhe/242849", "1 PONTE ROLANTE COM 13 METROS DE COMPRIMENTO E CAPACIDADE DE CARGA PARA 10 TONELADAS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55.000,00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=HYPERLINK("https://leilaoonline.net/lote/detalhe/242850", "198")</f>
      </c>
      <c r="B73" s="4" t="s">
        <f>=HYPERLINK("https://leilaoonline.net/lote/detalhe/242850", "ELETROIMÃ ITALINDUSTRIA 94"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45.000,00</t>
        </is>
      </c>
      <c r="F7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2026-09-24T01:01:40.00Z</dcterms:created>
  <dc:creator>Tellks Tecnologia</dc:creator>
  <cp:revision>0</cp:revision>
</cp:coreProperties>
</file>