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E VARIEDADES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=HYPERLINK("https://leilaoonline.net/lote/detalhe/241908", "005")</f>
      </c>
      <c r="B11" s="4" t="s">
        <f>=HYPERLINK("https://leilaoonline.net/lote/detalhe/241908", " Bancada de teste Wabco")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=HYPERLINK("https://leilaoonline.net/lote/detalhe/242017", "006")</f>
      </c>
      <c r="B12" s="4" t="s">
        <f>=HYPERLINK("https://leilaoonline.net/lote/detalhe/242017", " BARRIL DE CARVALHO DE 200 LITROS. (VAZIO)")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=HYPERLINK("https://leilaoonline.net/lote/detalhe/242019", "009")</f>
      </c>
      <c r="B13" s="4" t="s">
        <f>=HYPERLINK("https://leilaoonline.net/lote/detalhe/242019", "02 UN. RESERVATORIOS AGRICOLA 200LTS.")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=HYPERLINK("https://leilaoonline.net/lote/detalhe/241912", "010")</f>
      </c>
      <c r="B14" s="4" t="s">
        <f>=HYPERLINK("https://leilaoonline.net/lote/detalhe/241912", " Lote com Placas de Computador, processadores, roteadores, gabinetes de TV, cooler, modem, fontes, leitores de CD/DVD/ e leitores de cartão. Veja relação de itens.")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=HYPERLINK("https://leilaoonline.net/lote/detalhe/241914", "011")</f>
      </c>
      <c r="B15" s="4" t="s">
        <f>=HYPERLINK("https://leilaoonline.net/lote/detalhe/241914", " Lote com TVs, Placas de TVs, autofalantes de TVs, Placas de wi-fi, PLACA DE CAPTURA PIXEVIEW, e Placas Diversas.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=HYPERLINK("https://leilaoonline.net/lote/detalhe/241905", "012")</f>
      </c>
      <c r="B16" s="4" t="s">
        <f>=HYPERLINK("https://leilaoonline.net/lote/detalhe/241905", "1 contêiner de 6 mts")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8.400,00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=HYPERLINK("https://leilaoonline.net/lote/detalhe/241919", "013")</f>
      </c>
      <c r="B17" s="4" t="s">
        <f>=HYPERLINK("https://leilaoonline.net/lote/detalhe/241919",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=HYPERLINK("https://leilaoonline.net/lote/detalhe/241937", "016")</f>
      </c>
      <c r="B18" s="4" t="s">
        <f>=HYPERLINK("https://leilaoonline.net/lote/detalhe/241937", " BARRIL DE CARVALHO DE 200 LITROS. CHEIOS DE CACHAÇA ENVELHECIDA A 4 ANOS")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=HYPERLINK("https://leilaoonline.net/lote/detalhe/242018", "017")</f>
      </c>
      <c r="B19" s="4" t="s">
        <f>=HYPERLINK("https://leilaoonline.net/lote/detalhe/242018", " BARRIL DE CARVALHO DE 200 LITROS. CHEIOS DE CACHAÇA ENVELHECIDA A 4 ANOS")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=HYPERLINK("https://leilaoonline.net/lote/detalhe/241902", "019")</f>
      </c>
      <c r="B20" s="4" t="s">
        <f>=HYPERLINK("https://leilaoonline.net/lote/detalhe/241902", "Caixa de direção de paleteira. Sem teste")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=HYPERLINK("https://leilaoonline.net/lote/detalhe/241901", "020")</f>
      </c>
      <c r="B21" s="4" t="s">
        <f>=HYPERLINK("https://leilaoonline.net/lote/detalhe/241901", "Lote de manequins de fibra com avarias.")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=HYPERLINK("https://leilaoonline.net/lote/detalhe/241929", "023")</f>
      </c>
      <c r="B22" s="4" t="s">
        <f>=HYPERLINK("https://leilaoonline.net/lote/detalhe/241929", "APROX. 142 ITENS: IMPRESSORAS, MONITORES, SCANER. CONFIRA RELAÇÃO")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=HYPERLINK("https://leilaoonline.net/lote/detalhe/242022", "024")</f>
      </c>
      <c r="B23" s="4" t="s">
        <f>=HYPERLINK("https://leilaoonline.net/lote/detalhe/242022", "CÂMERA SONY ALPHA 6000 + LENTE SEL1650 16-50mm")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=HYPERLINK("https://leilaoonline.net/lote/detalhe/242023", "025")</f>
      </c>
      <c r="B24" s="4" t="s">
        <f>=HYPERLINK("https://leilaoonline.net/lote/detalhe/242023", "LENTE SONY E50mm F1.8 OSS E-MOUNT")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=HYPERLINK("https://leilaoonline.net/lote/detalhe/242024", "027")</f>
      </c>
      <c r="B25" s="4" t="s">
        <f>=HYPERLINK("https://leilaoonline.net/lote/detalhe/242024", " LENTE SONY SEL55210 55-210mm 4.5 6.3 OSS")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=HYPERLINK("https://leilaoonline.net/lote/detalhe/241935", "029")</f>
      </c>
      <c r="B26" s="4" t="s">
        <f>=HYPERLINK("https://leilaoonline.net/lote/detalhe/241935", " 01 UN. - MOTOR 10 HP 380/660")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=HYPERLINK("https://leilaoonline.net/lote/detalhe/241932", "032")</f>
      </c>
      <c r="B27" s="4" t="s">
        <f>=HYPERLINK("https://leilaoonline.net/lote/detalhe/241932", " 01 UN. - MOTOR 10 HP 380/660")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=HYPERLINK("https://leilaoonline.net/lote/detalhe/241930", "038")</f>
      </c>
      <c r="B28" s="4" t="s">
        <f>=HYPERLINK("https://leilaoonline.net/lote/detalhe/241930", " 02 FRITADEIRAS A GÁS")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=HYPERLINK("https://leilaoonline.net/lote/detalhe/241933", "040")</f>
      </c>
      <c r="B29" s="4" t="s">
        <f>=HYPERLINK("https://leilaoonline.net/lote/detalhe/241933", " 50 BONÉS SORTIDOS")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=HYPERLINK("https://leilaoonline.net/lote/detalhe/241936", "041")</f>
      </c>
      <c r="B30" s="4" t="s">
        <f>=HYPERLINK("https://leilaoonline.net/lote/detalhe/241936", " FORNO TURBO A GÁS")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=HYPERLINK("https://leilaoonline.net/lote/detalhe/241934", "043")</f>
      </c>
      <c r="B31" s="4" t="s">
        <f>=HYPERLINK("https://leilaoonline.net/lote/detalhe/241934", "120 COPOS (EMBALAGENS DE 8 UN DE LONG)")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=HYPERLINK("https://leilaoonline.net/lote/detalhe/241931", "044")</f>
      </c>
      <c r="B32" s="4" t="s">
        <f>=HYPERLINK("https://leilaoonline.net/lote/detalhe/241931", " 80 COPOS (EMBALAGENS DE 8 UN DE LONG)")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=HYPERLINK("https://leilaoonline.net/lote/detalhe/242102", "045")</f>
      </c>
      <c r="B33" s="4" t="s">
        <f>=HYPERLINK("https://leilaoonline.net/lote/detalhe/242102", "COMPRESSOR DE AR INSENTO DE OLEO")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320,00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=HYPERLINK("https://leilaoonline.net/lote/detalhe/242103", "046")</f>
      </c>
      <c r="B34" s="4" t="s">
        <f>=HYPERLINK("https://leilaoonline.net/lote/detalhe/242103", "APROX. 330 UNIDADES  RÉGUA ACRILICA 50CM")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=HYPERLINK("https://leilaoonline.net/lote/detalhe/242104", "047")</f>
      </c>
      <c r="B35" s="4" t="s">
        <f>=HYPERLINK("https://leilaoonline.net/lote/detalhe/242104", "APROX. 250 UNIDADES APOIO DE TECLADO E MOUSE  - Medidas : 66x33x3")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=HYPERLINK("https://leilaoonline.net/lote/detalhe/241966", "055")</f>
      </c>
      <c r="B36" s="4" t="s">
        <f>=HYPERLINK("https://leilaoonline.net/lote/detalhe/241966", "CARRETINHA ESPETEIRA A GÁS - SEM PLACA - COM NOTA FISCAL")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=HYPERLINK("https://leilaoonline.net/lote/detalhe/241969", "056")</f>
      </c>
      <c r="B37" s="4" t="s">
        <f>=HYPERLINK("https://leilaoonline.net/lote/detalhe/241969", " 1 CEDULEIRA / NOTEIRO (VENDING MACHINE)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=HYPERLINK("https://leilaoonline.net/lote/detalhe/241968", "059")</f>
      </c>
      <c r="B38" s="4" t="s">
        <f>=HYPERLINK("https://leilaoonline.net/lote/detalhe/241968", " CONJUNTO DE CHURRASCO ( 14 PÇS)   SUPORTE")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=HYPERLINK("https://leilaoonline.net/lote/detalhe/241970", "061")</f>
      </c>
      <c r="B39" s="4" t="s">
        <f>=HYPERLINK("https://leilaoonline.net/lote/detalhe/241970", " 5 LAVADORAS - ACOMPANHA 5 MANGUEIRAS COM PISTOLA. SUCATA")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30.00</t>
        </is>
      </c>
    </row>
    <row collapsed="false" customFormat="false" customHeight="false" hidden="false" ht="12.1" outlineLevel="0" r="40">
      <c r="A40" s="5" t="s">
        <f>=HYPERLINK("https://leilaoonline.net/lote/detalhe/241971", "062")</f>
      </c>
      <c r="B40" s="4" t="s">
        <f>=HYPERLINK("https://leilaoonline.net/lote/detalhe/241971", " 5 LAVADORAS - ACOMPANHA 5 MANGUEIRAS COM PISTOLA. SUCATA")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=HYPERLINK("https://leilaoonline.net/lote/detalhe/241967", "063")</f>
      </c>
      <c r="B41" s="4" t="s">
        <f>=HYPERLINK("https://leilaoonline.net/lote/detalhe/241967", " 5 LAVADORAS - ACOMPANHA 5 MANGUEIRAS COM PISTOLA. SUCATA")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=HYPERLINK("https://leilaoonline.net/lote/detalhe/241975", "065")</f>
      </c>
      <c r="B42" s="4" t="s">
        <f>=HYPERLINK("https://leilaoonline.net/lote/detalhe/241975", " Réchaud 3 cubas Eletrico 220v")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=HYPERLINK("https://leilaoonline.net/lote/detalhe/241987", "066")</f>
      </c>
      <c r="B43" s="4" t="s">
        <f>=HYPERLINK("https://leilaoonline.net/lote/detalhe/241987", " Bomba inox com motor trifásico")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=HYPERLINK("https://leilaoonline.net/lote/detalhe/241977", "067")</f>
      </c>
      <c r="B44" s="4" t="s">
        <f>=HYPERLINK("https://leilaoonline.net/lote/detalhe/241977", " Máquina de café /capuccino 110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220,00</t>
        </is>
      </c>
      <c r="F44" s="4" t="inlineStr">
        <is>
          <t>75.00</t>
        </is>
      </c>
    </row>
    <row collapsed="false" customFormat="false" customHeight="false" hidden="false" ht="12.1" outlineLevel="0" r="45">
      <c r="A45" s="5" t="s">
        <f>=HYPERLINK("https://leilaoonline.net/lote/detalhe/241972", "068")</f>
      </c>
      <c r="B45" s="4" t="s">
        <f>=HYPERLINK("https://leilaoonline.net/lote/detalhe/241972", " 30 lâmpadas para abajur 110 e 220V")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=HYPERLINK("https://leilaoonline.net/lote/detalhe/241963", "070")</f>
      </c>
      <c r="B46" s="4" t="s">
        <f>=HYPERLINK("https://leilaoonline.net/lote/detalhe/241963", "Transmissor de pressão Endress Hauser PMD75-5VV28/0")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=HYPERLINK("https://leilaoonline.net/lote/detalhe/241964", "071")</f>
      </c>
      <c r="B47" s="4" t="s">
        <f>=HYPERLINK("https://leilaoonline.net/lote/detalhe/241964", "Medidor de vazão e interruptor. Mod. DS01")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=HYPERLINK("https://leilaoonline.net/lote/detalhe/241965", "072")</f>
      </c>
      <c r="B48" s="4" t="s">
        <f>=HYPERLINK("https://leilaoonline.net/lote/detalhe/241965", "Transmissor de pressão Manométrica Marca SIEMENS. Mod: D-76181")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=HYPERLINK("https://leilaoonline.net/lote/detalhe/241928", "073")</f>
      </c>
      <c r="B49" s="4" t="s">
        <f>=HYPERLINK("https://leilaoonline.net/lote/detalhe/241928", " BUFFET REFRIGERADO EM INOX C/ 3 GNS")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=HYPERLINK("https://leilaoonline.net/lote/detalhe/241927", "074")</f>
      </c>
      <c r="B50" s="4" t="s">
        <f>=HYPERLINK("https://leilaoonline.net/lote/detalhe/241927", " TONERS DIVERSOS")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=HYPERLINK("https://leilaoonline.net/lote/detalhe/241926", "075")</f>
      </c>
      <c r="B51" s="4" t="s">
        <f>=HYPERLINK("https://leilaoonline.net/lote/detalhe/241926", " ESCRIVANINHAS DIVERSAS DESMONTADAS")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=HYPERLINK("https://leilaoonline.net/lote/detalhe/241986", "080")</f>
      </c>
      <c r="B52" s="4" t="s">
        <f>=HYPERLINK("https://leilaoonline.net/lote/detalhe/241986", " Prateleiras de aço")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=HYPERLINK("https://leilaoonline.net/lote/detalhe/241973", "087")</f>
      </c>
      <c r="B53" s="4" t="s">
        <f>=HYPERLINK("https://leilaoonline.net/lote/detalhe/241973", " Injetora de poliuretano precisa de reparos")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450.00</t>
        </is>
      </c>
    </row>
    <row collapsed="false" customFormat="false" customHeight="false" hidden="false" ht="12.1" outlineLevel="0" r="54">
      <c r="A54" s="5" t="s">
        <f>=HYPERLINK("https://leilaoonline.net/lote/detalhe/241983", "088")</f>
      </c>
      <c r="B54" s="4" t="s">
        <f>=HYPERLINK("https://leilaoonline.net/lote/detalhe/241983", " Abajur retratil   10 nichos")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=HYPERLINK("https://leilaoonline.net/lote/detalhe/241982", "089")</f>
      </c>
      <c r="B55" s="4" t="s">
        <f>=HYPERLINK("https://leilaoonline.net/lote/detalhe/241982", " Dois projetores antigos")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=HYPERLINK("https://leilaoonline.net/lote/detalhe/241984", "090")</f>
      </c>
      <c r="B56" s="4" t="s">
        <f>=HYPERLINK("https://leilaoonline.net/lote/detalhe/241984", " Caixa registradora ano 70")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=HYPERLINK("https://leilaoonline.net/lote/detalhe/241981", "091")</f>
      </c>
      <c r="B57" s="4" t="s">
        <f>=HYPERLINK("https://leilaoonline.net/lote/detalhe/241981", " Suqueira antiga 110v")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=HYPERLINK("https://leilaoonline.net/lote/detalhe/241978", "092")</f>
      </c>
      <c r="B58" s="4" t="s">
        <f>=HYPERLINK("https://leilaoonline.net/lote/detalhe/241978", " Máquina de sorvete e milk shake 220 v - sem teste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450.00</t>
        </is>
      </c>
    </row>
    <row collapsed="false" customFormat="false" customHeight="false" hidden="false" ht="12.1" outlineLevel="0" r="59">
      <c r="A59" s="5" t="s">
        <f>=HYPERLINK("https://leilaoonline.net/lote/detalhe/241980", "093")</f>
      </c>
      <c r="B59" s="4" t="s">
        <f>=HYPERLINK("https://leilaoonline.net/lote/detalhe/241980", " Máquina de café /capuccino 110 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220,00</t>
        </is>
      </c>
      <c r="F59" s="4" t="inlineStr">
        <is>
          <t>75.00</t>
        </is>
      </c>
    </row>
    <row collapsed="false" customFormat="false" customHeight="false" hidden="false" ht="12.1" outlineLevel="0" r="60">
      <c r="A60" s="5" t="s">
        <f>=HYPERLINK("https://leilaoonline.net/lote/detalhe/241985", "094")</f>
      </c>
      <c r="B60" s="4" t="s">
        <f>=HYPERLINK("https://leilaoonline.net/lote/detalhe/241985", " 30 lâmpadas para abajur 110 e 220V")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=HYPERLINK("https://leilaoonline.net/lote/detalhe/241976", "095")</f>
      </c>
      <c r="B61" s="4" t="s">
        <f>=HYPERLINK("https://leilaoonline.net/lote/detalhe/241976", " Sucata de carburadores aprox.50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=HYPERLINK("https://leilaoonline.net/lote/detalhe/241979", "096")</f>
      </c>
      <c r="B62" s="4" t="s">
        <f>=HYPERLINK("https://leilaoonline.net/lote/detalhe/241979", " Marcador Eletrico 220 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=HYPERLINK("https://leilaoonline.net/lote/detalhe/241974", "097")</f>
      </c>
      <c r="B63" s="4" t="s">
        <f>=HYPERLINK("https://leilaoonline.net/lote/detalhe/241974", " 6 unid.Base de tv")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=HYPERLINK("https://leilaoonline.net/lote/detalhe/242020", "098")</f>
      </c>
      <c r="B64" s="4" t="s">
        <f>=HYPERLINK("https://leilaoonline.net/lote/detalhe/242020", "Conjunto de 4 bancos +Mesa refrigerada  220 v com balde  funcionando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=HYPERLINK("https://leilaoonline.net/lote/detalhe/243182", "099")</f>
      </c>
      <c r="B65" s="4" t="s">
        <f>=HYPERLINK("https://leilaoonline.net/lote/detalhe/243182", " APROX. 240 PÇ - CONTROLADORES, MÓDULOS E OUTROS (LT 01)")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800,00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=HYPERLINK("https://leilaoonline.net/lote/detalhe/243183", "100")</f>
      </c>
      <c r="B66" s="4" t="s">
        <f>=HYPERLINK("https://leilaoonline.net/lote/detalhe/243183", " APROX. 220 PÇ - CONTROLADORES, MÓDULOS, CLP E OUTROS (LT 02)")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=HYPERLINK("https://leilaoonline.net/lote/detalhe/243173", "101")</f>
      </c>
      <c r="B67" s="4" t="s">
        <f>=HYPERLINK("https://leilaoonline.net/lote/detalhe/243173", " APROX. 547 PÇ - TEMPORIZADORES DIVERSOS E OUTROS (LT 03)")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=HYPERLINK("https://leilaoonline.net/lote/detalhe/243175", "102")</f>
      </c>
      <c r="B68" s="4" t="s">
        <f>=HYPERLINK("https://leilaoonline.net/lote/detalhe/243175", " APROX. 247 PÇ - MÓDULOS, CLP RELE E OUTROS (LT 04)")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=HYPERLINK("https://leilaoonline.net/lote/detalhe/243184", "103")</f>
      </c>
      <c r="B69" s="4" t="s">
        <f>=HYPERLINK("https://leilaoonline.net/lote/detalhe/243184", " APROX. 316 PÇ - CONTROLADORES, RELES E OUTROS (LT 05)")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=HYPERLINK("https://leilaoonline.net/lote/detalhe/243181", "104")</f>
      </c>
      <c r="B70" s="4" t="s">
        <f>=HYPERLINK("https://leilaoonline.net/lote/detalhe/243181", " APROX. 155 PÇ - MÓDULOS, CONTROLADORES, TEMPORIZADORES E OUTROS (LT 06)")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=HYPERLINK("https://leilaoonline.net/lote/detalhe/243178", "105")</f>
      </c>
      <c r="B71" s="4" t="s">
        <f>=HYPERLINK("https://leilaoonline.net/lote/detalhe/243178", " APROX. 424 PÇ - TERMINAIS, CONTATOR, DISJUNTOR, CONECTOR E OUTROS (LT 07)")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=HYPERLINK("https://leilaoonline.net/lote/detalhe/243174", "106")</f>
      </c>
      <c r="B72" s="4" t="s">
        <f>=HYPERLINK("https://leilaoonline.net/lote/detalhe/243174", " APROX. 131 PÇ - MÓDULOS CLP BECKHOFF (LT 08)")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=HYPERLINK("https://leilaoonline.net/lote/detalhe/243176", "107")</f>
      </c>
      <c r="B73" s="4" t="s">
        <f>=HYPERLINK("https://leilaoonline.net/lote/detalhe/243176", " APROX. 94 PÇ - MÓDULOS, CLP, FONTES, SOFT STARTER SIEMENS (LT 09)")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=HYPERLINK("https://leilaoonline.net/lote/detalhe/243177", "108")</f>
      </c>
      <c r="B74" s="4" t="s">
        <f>=HYPERLINK("https://leilaoonline.net/lote/detalhe/243177", " 7 PÇ - IHM PROFACE (LT 10)")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=HYPERLINK("https://leilaoonline.net/lote/detalhe/243179", "109")</f>
      </c>
      <c r="B75" s="4" t="s">
        <f>=HYPERLINK("https://leilaoonline.net/lote/detalhe/243179", " APROX. 231 PÇ - TEMPORIZADORES DIVERSOS (LT 11)")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=HYPERLINK("https://leilaoonline.net/lote/detalhe/243185", "110")</f>
      </c>
      <c r="B76" s="4" t="s">
        <f>=HYPERLINK("https://leilaoonline.net/lote/detalhe/243185", " APROX. 667 PÇ - 9 CAIXAS DE MATERIAIS ELÉTRICOS DIVERSOS (LT 12)")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=HYPERLINK("https://leilaoonline.net/lote/detalhe/243180", "111")</f>
      </c>
      <c r="B77" s="4" t="s">
        <f>=HYPERLINK("https://leilaoonline.net/lote/detalhe/243180", " APROX. 279 PÇ - MATERIAIS ELÉTRICOS DIVERSOS (LT 13)")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=HYPERLINK("https://leilaoonline.net/lote/detalhe/241988", "114")</f>
      </c>
      <c r="B78" s="4" t="s">
        <f>=HYPERLINK("https://leilaoonline.net/lote/detalhe/241988", " Aprox.50 garrafas de vidro escuro")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=HYPERLINK("https://leilaoonline.net/lote/detalhe/241989", "115")</f>
      </c>
      <c r="B79" s="4" t="s">
        <f>=HYPERLINK("https://leilaoonline.net/lote/detalhe/241989", " Sucata de fatiador de frios")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=HYPERLINK("https://leilaoonline.net/lote/detalhe/241991", "116")</f>
      </c>
      <c r="B80" s="4" t="s">
        <f>=HYPERLINK("https://leilaoonline.net/lote/detalhe/241991", " 2 Mini tvs")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=HYPERLINK("https://leilaoonline.net/lote/detalhe/241994", "117")</f>
      </c>
      <c r="B81" s="4" t="s">
        <f>=HYPERLINK("https://leilaoonline.net/lote/detalhe/241994", " Máquinas de datilografia")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=HYPERLINK("https://leilaoonline.net/lote/detalhe/241993", "118")</f>
      </c>
      <c r="B82" s="4" t="s">
        <f>=HYPERLINK("https://leilaoonline.net/lote/detalhe/241993", " Bomba d’água")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=HYPERLINK("https://leilaoonline.net/lote/detalhe/241990", "120")</f>
      </c>
      <c r="B83" s="4" t="s">
        <f>=HYPERLINK("https://leilaoonline.net/lote/detalhe/241990", " Sucata de compressor 5 unidades")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=HYPERLINK("https://leilaoonline.net/lote/detalhe/241992", "121")</f>
      </c>
      <c r="B84" s="4" t="s">
        <f>=HYPERLINK("https://leilaoonline.net/lote/detalhe/241992", " Aprox.40 unidades de óculos 3 d Philco -sucata")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=HYPERLINK("https://leilaoonline.net/lote/detalhe/241997", "122")</f>
      </c>
      <c r="B85" s="4" t="s">
        <f>=HYPERLINK("https://leilaoonline.net/lote/detalhe/241997", " Junker -15.5 litros no estado")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=HYPERLINK("https://leilaoonline.net/lote/detalhe/241995", "123")</f>
      </c>
      <c r="B86" s="4" t="s">
        <f>=HYPERLINK("https://leilaoonline.net/lote/detalhe/241995", " 10 mecanismo universal de caixa descarga acoplada")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=HYPERLINK("https://leilaoonline.net/lote/detalhe/241996", "124")</f>
      </c>
      <c r="B87" s="4" t="s">
        <f>=HYPERLINK("https://leilaoonline.net/lote/detalhe/241996", " 10 mecanismo universal de caixa descarga acoplada")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=HYPERLINK("https://leilaoonline.net/lote/detalhe/241999", "125")</f>
      </c>
      <c r="B88" s="4" t="s">
        <f>=HYPERLINK("https://leilaoonline.net/lote/detalhe/241999", " 4 bicicletas sucata")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=HYPERLINK("https://leilaoonline.net/lote/detalhe/241998", "126")</f>
      </c>
      <c r="B89" s="4" t="s">
        <f>=HYPERLINK("https://leilaoonline.net/lote/detalhe/241998", " Sucata compressor")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=HYPERLINK("https://leilaoonline.net/lote/detalhe/242000", "127")</f>
      </c>
      <c r="B90" s="4" t="s">
        <f>=HYPERLINK("https://leilaoonline.net/lote/detalhe/242000", "Sucata de 2 gerador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=HYPERLINK("https://leilaoonline.net/lote/detalhe/241910", "131")</f>
      </c>
      <c r="B91" s="4" t="s">
        <f>=HYPERLINK("https://leilaoonline.net/lote/detalhe/241910", " Maquina de rebitar freio")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=HYPERLINK("https://leilaoonline.net/lote/detalhe/241909", "132")</f>
      </c>
      <c r="B92" s="4" t="s">
        <f>=HYPERLINK("https://leilaoonline.net/lote/detalhe/241909", " Maquina de rebitar freio")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=HYPERLINK("https://leilaoonline.net/lote/detalhe/241911", "133")</f>
      </c>
      <c r="B93" s="4" t="s">
        <f>=HYPERLINK("https://leilaoonline.net/lote/detalhe/241911", "01 bicicleta cargueira")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=HYPERLINK("https://leilaoonline.net/lote/detalhe/241906", "138")</f>
      </c>
      <c r="B94" s="4" t="s">
        <f>=HYPERLINK("https://leilaoonline.net/lote/detalhe/241906", " 9 conjuntos de filtro combustível  Agco - Valtra")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=HYPERLINK("https://leilaoonline.net/lote/detalhe/241907", "139")</f>
      </c>
      <c r="B95" s="4" t="s">
        <f>=HYPERLINK("https://leilaoonline.net/lote/detalhe/241907", " 7 filtros Tecfil  PSL523")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=HYPERLINK("https://leilaoonline.net/lote/detalhe/242021", "344")</f>
      </c>
      <c r="B96" s="4" t="s">
        <f>=HYPERLINK("https://leilaoonline.net/lote/detalhe/242021", "29 GALÔES (28KG CADA) CLORETO DE CÁLCIO SOLUÇÃO 40% (REPOSIÇÃO DE CÁLCIO PERDIDO PELO LEITE DURANTE A PASTEURIZAÇÃO)")</f>
      </c>
      <c r="C96" s="4" t="inlineStr">
        <is>
          <t>Lote retirado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=HYPERLINK("https://leilaoonline.net/lote/detalhe/243622", "345")</f>
      </c>
      <c r="B97" s="4" t="s">
        <f>=HYPERLINK("https://leilaoonline.net/lote/detalhe/243622", "02 UN. ESTAÇÃO DE TRABALHO 8 LUGARES")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=HYPERLINK("https://leilaoonline.net/lote/detalhe/243609", "346")</f>
      </c>
      <c r="B98" s="4" t="s">
        <f>=HYPERLINK("https://leilaoonline.net/lote/detalhe/243609", " APROX. 400.000 UN. ARRUELA PRESSAO SERR GEO M6 10,8MMX0,9MM (COD. 1100012)")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=HYPERLINK("https://leilaoonline.net/lote/detalhe/243618", "347")</f>
      </c>
      <c r="B99" s="4" t="s">
        <f>=HYPERLINK("https://leilaoonline.net/lote/detalhe/243618", " APROX. 22.000 UN. PORCA SXT GEO M5 8,0MM (COD. 1100034)")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240,00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=HYPERLINK("https://leilaoonline.net/lote/detalhe/243614", "348")</f>
      </c>
      <c r="B100" s="4" t="s">
        <f>=HYPERLINK("https://leilaoonline.net/lote/detalhe/243614", " APROX. 48.000 UN. PARAFUSO AA PAN PHI ZB 4,2MMX32,0MM ( COD. 1100047)")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=HYPERLINK("https://leilaoonline.net/lote/detalhe/243621", "349")</f>
      </c>
      <c r="B101" s="4" t="s">
        <f>=HYPERLINK("https://leilaoonline.net/lote/detalhe/243621", " APROX. 11.500 UN. PARAFUSO LENT PHI NQ M3 10,0MM ( COD. 1100054)")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=HYPERLINK("https://leilaoonline.net/lote/detalhe/243624", "350")</f>
      </c>
      <c r="B102" s="4" t="s">
        <f>=HYPERLINK("https://leilaoonline.net/lote/detalhe/243624", " APROX. 5.900 UN. PARAFUSO FRC GEO 1/4"X3/4"(COD.1100058)")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380,00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=HYPERLINK("https://leilaoonline.net/lote/detalhe/243616", "351")</f>
      </c>
      <c r="B103" s="4" t="s">
        <f>=HYPERLINK("https://leilaoonline.net/lote/detalhe/243616", " APROX. 5.000 UN. PARAFUSO FRC GEO 1/4"X1" (COD. 1100059)")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10.00</t>
        </is>
      </c>
    </row>
    <row collapsed="false" customFormat="false" customHeight="false" hidden="false" ht="12.1" outlineLevel="0" r="104">
      <c r="A104" s="5" t="s">
        <f>=HYPERLINK("https://leilaoonline.net/lote/detalhe/243611", "352")</f>
      </c>
      <c r="B104" s="4" t="s">
        <f>=HYPERLINK("https://leilaoonline.net/lote/detalhe/243611", " APROX. 20.500 UN.. PARAFUSO CH PHI BCR M4 35,0MM (COD. 1100076)")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10.00</t>
        </is>
      </c>
    </row>
    <row collapsed="false" customFormat="false" customHeight="false" hidden="false" ht="12.1" outlineLevel="0" r="105">
      <c r="A105" s="5" t="s">
        <f>=HYPERLINK("https://leilaoonline.net/lote/detalhe/243605", "353")</f>
      </c>
      <c r="B105" s="4" t="s">
        <f>=HYPERLINK("https://leilaoonline.net/lote/detalhe/243605", " APROX. 41.300 UN PARAFUSO FLAN P/PLASTICO PHI ZB 3,0MMX12,0MM ( COD. 1100096)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420,00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=HYPERLINK("https://leilaoonline.net/lote/detalhe/243619", "354")</f>
      </c>
      <c r="B106" s="4" t="s">
        <f>=HYPERLINK("https://leilaoonline.net/lote/detalhe/243619", " APROX. 137.500 UN PARAFUSO PAN P/PLASTICO PHI ZB 3,0MMX20,0MM (COD. 1100098)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1.450,00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=HYPERLINK("https://leilaoonline.net/lote/detalhe/243607", "355")</f>
      </c>
      <c r="B107" s="4" t="s">
        <f>=HYPERLINK("https://leilaoonline.net/lote/detalhe/243607", " APROX. 79.000 UN. PARAFUSO PAN P/PLASTICO PHI ZB 3,0MMX30,0MM (COD. 1100099)")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950,00</t>
        </is>
      </c>
      <c r="F107" s="4" t="inlineStr">
        <is>
          <t>10.00</t>
        </is>
      </c>
    </row>
    <row collapsed="false" customFormat="false" customHeight="false" hidden="false" ht="12.1" outlineLevel="0" r="108">
      <c r="A108" s="5" t="s">
        <f>=HYPERLINK("https://leilaoonline.net/lote/detalhe/243625", "356")</f>
      </c>
      <c r="B108" s="4" t="s">
        <f>=HYPERLINK("https://leilaoonline.net/lote/detalhe/243625", " APROX. 58.000 UN. REBITE DE REPUXO ALUMINIO 2,4 X 10 MM - REF / R210 (COD. 1100113)")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650,00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=HYPERLINK("https://leilaoonline.net/lote/detalhe/243606", "357")</f>
      </c>
      <c r="B109" s="4" t="s">
        <f>=HYPERLINK("https://leilaoonline.net/lote/detalhe/243606", " APROX. 19.600 UN. REBITE POP NUT H. M4-FECH. 2MM-ROSC CEGA (COD. 1100116)")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=HYPERLINK("https://leilaoonline.net/lote/detalhe/243633", "358")</f>
      </c>
      <c r="B110" s="4" t="s">
        <f>=HYPERLINK("https://leilaoonline.net/lote/detalhe/243633", " APROX. 56.000,00 UN. REBITE RIVKLE PLUS M6 PO300ZA (COD. 1100118)")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3.800,00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=HYPERLINK("https://leilaoonline.net/lote/detalhe/243623", "359")</f>
      </c>
      <c r="B111" s="4" t="s">
        <f>=HYPERLINK("https://leilaoonline.net/lote/detalhe/243623", " APROX. 3.450 UN. PARAFUSO OLHAL GEO M12 250,0MM ( COD. 1100120)")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18.000,00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=HYPERLINK("https://leilaoonline.net/lote/detalhe/243610", "360")</f>
      </c>
      <c r="B112" s="4" t="s">
        <f>=HYPERLINK("https://leilaoonline.net/lote/detalhe/243610", " APROX. 1.380 UN. PARAFUSO SXT PHI GEO 1/4"X2.1/4" ( COD. 1100125)")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=HYPERLINK("https://leilaoonline.net/lote/detalhe/243612", "361")</f>
      </c>
      <c r="B113" s="4" t="s">
        <f>=HYPERLINK("https://leilaoonline.net/lote/detalhe/243612", " APROX. 3.400 UN. PARAFUSO SXT GEO M8 25,0MM 13,0MM (COD. 1100130)")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=HYPERLINK("https://leilaoonline.net/lote/detalhe/243615", "362")</f>
      </c>
      <c r="B114" s="4" t="s">
        <f>=HYPERLINK("https://leilaoonline.net/lote/detalhe/243615", " APROX. 2.500 UN. PARAFUSO SXT GEO M8 35,0MM 10,0MM (COD. 1100131)")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=HYPERLINK("https://leilaoonline.net/lote/detalhe/243629", "363")</f>
      </c>
      <c r="B115" s="4" t="s">
        <f>=HYPERLINK("https://leilaoonline.net/lote/detalhe/243629", " APROX. 10.000 UN ARRUELA PRESSAO NORM GEO M8 2,1MMX14,5MM (COD. 1100134)")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=HYPERLINK("https://leilaoonline.net/lote/detalhe/243627", "364")</f>
      </c>
      <c r="B116" s="4" t="s">
        <f>=HYPERLINK("https://leilaoonline.net/lote/detalhe/243627", " APROX. 8.000 UN. PORCA SXT GEO M8 6,3MM 13,0MM (COD. 1100135)")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450,00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=HYPERLINK("https://leilaoonline.net/lote/detalhe/243620", "365")</f>
      </c>
      <c r="B117" s="4" t="s">
        <f>=HYPERLINK("https://leilaoonline.net/lote/detalhe/243620", " APROX. 6.650 UN. GRAMPO U ZB 98,0MMX85,0MMX70,0MMX58,0MM M8 P/MASTRO 2POL ( COD. 1100136)")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4.800,00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=HYPERLINK("https://leilaoonline.net/lote/detalhe/243613", "366")</f>
      </c>
      <c r="B118" s="4" t="s">
        <f>=HYPERLINK("https://leilaoonline.net/lote/detalhe/243613", " APROX. 23.000 UN. ARRUELA PRESSAO LISA ZB 5/16" 8,6MMX20,1MM ( COD. 1100139)")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=HYPERLINK("https://leilaoonline.net/lote/detalhe/243626", "367")</f>
      </c>
      <c r="B119" s="4" t="s">
        <f>=HYPERLINK("https://leilaoonline.net/lote/detalhe/243626", " APROX. 36.000 UN. ARRUELA DENTADA EXT GEO M8 17,0MM (COD. 1100145)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1.800,00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=HYPERLINK("https://leilaoonline.net/lote/detalhe/243617", "368")</f>
      </c>
      <c r="B120" s="4" t="s">
        <f>=HYPERLINK("https://leilaoonline.net/lote/detalhe/243617", " APROX. 2.000 UN. PARAFUSO SXT PHI GEO 1/4"X5.1/2" (COD. 1100146)")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=HYPERLINK("https://leilaoonline.net/lote/detalhe/243630", "369")</f>
      </c>
      <c r="B121" s="4" t="s">
        <f>=HYPERLINK("https://leilaoonline.net/lote/detalhe/243630", " APROX. 2.500 UN. PARAFUSO SXT PHI GEO M6 16,0MM (COD. 1100147)")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=HYPERLINK("https://leilaoonline.net/lote/detalhe/243635", "370")</f>
      </c>
      <c r="B122" s="4" t="s">
        <f>=HYPERLINK("https://leilaoonline.net/lote/detalhe/243635", " APROX. 1350 UN. PORCA SXT AUT GEO M12 22,0MM (COD. 1100149)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2.800,00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=HYPERLINK("https://leilaoonline.net/lote/detalhe/243638", "371")</f>
      </c>
      <c r="B123" s="4" t="s">
        <f>=HYPERLINK("https://leilaoonline.net/lote/detalhe/243638", " APROX. 5.000 UN. PARAFUSO ABAULADO FC ZB M3 30,0MM (COD. 1100159)")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10.00</t>
        </is>
      </c>
    </row>
    <row collapsed="false" customFormat="false" customHeight="false" hidden="false" ht="12.1" outlineLevel="0" r="124">
      <c r="A124" s="5" t="s">
        <f>=HYPERLINK("https://leilaoonline.net/lote/detalhe/243628", "372")</f>
      </c>
      <c r="B124" s="4" t="s">
        <f>=HYPERLINK("https://leilaoonline.net/lote/detalhe/243628", " APROX. 33.000 UN PARAFUSO PAN PHI P/PLAST ZB 2,2MMX5,0MM (COD. 1100169)")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10.00</t>
        </is>
      </c>
    </row>
    <row collapsed="false" customFormat="false" customHeight="false" hidden="false" ht="12.1" outlineLevel="0" r="125">
      <c r="A125" s="5" t="s">
        <f>=HYPERLINK("https://leilaoonline.net/lote/detalhe/243637", "373")</f>
      </c>
      <c r="B125" s="4" t="s">
        <f>=HYPERLINK("https://leilaoonline.net/lote/detalhe/243637", " APROX 10.000 UN. PARAFUSO FLAN PHI P/PLAST ZB 2,5MMX12,0MM ( COD. 1100170)")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10.00</t>
        </is>
      </c>
    </row>
    <row collapsed="false" customFormat="false" customHeight="false" hidden="false" ht="12.1" outlineLevel="0" r="126">
      <c r="A126" s="5" t="s">
        <f>=HYPERLINK("https://leilaoonline.net/lote/detalhe/243608", "374")</f>
      </c>
      <c r="B126" s="4" t="s">
        <f>=HYPERLINK("https://leilaoonline.net/lote/detalhe/243608", " APROX. 12.000 UN PARAFUSO PAN PHI NQ M3 8,0MM ( COD. 1100174) e APROX. 7.000 UN PARAFUSO PAN PHI BCR M2 0,4MMX6,0MM (COD. 1100176)")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10.00</t>
        </is>
      </c>
    </row>
    <row collapsed="false" customFormat="false" customHeight="false" hidden="false" ht="12.1" outlineLevel="0" r="127">
      <c r="A127" s="5" t="s">
        <f>=HYPERLINK("https://leilaoonline.net/lote/detalhe/243632", "375")</f>
      </c>
      <c r="B127" s="4" t="s">
        <f>=HYPERLINK("https://leilaoonline.net/lote/detalhe/243632", " APROX. 30.000 UN. PARAFUSO PAN PHI BCR M2 0,4MMX6,0MM ( COD. 1100178)")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=HYPERLINK("https://leilaoonline.net/lote/detalhe/243641", "376")</f>
      </c>
      <c r="B128" s="4" t="s">
        <f>=HYPERLINK("https://leilaoonline.net/lote/detalhe/243641", " APROX. 13.500 UN. PARAFUSO PAN PHI BCR M2 0,4MMX7,0MM ( COD. 1100179) e APROX. 2.500 UN. PARAFUSO SXT NQ M5 0,8MMX20,0MM ( COD. 1100183)")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10.00</t>
        </is>
      </c>
    </row>
    <row collapsed="false" customFormat="false" customHeight="false" hidden="false" ht="12.1" outlineLevel="0" r="129">
      <c r="A129" s="5" t="s">
        <f>=HYPERLINK("https://leilaoonline.net/lote/detalhe/243634", "377")</f>
      </c>
      <c r="B129" s="4" t="s">
        <f>=HYPERLINK("https://leilaoonline.net/lote/detalhe/243634", " APROX. 6.500 UN. PORCA SXT-B ZB M5 0,8MMX8,0MM ( COD. 1100184)")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=HYPERLINK("https://leilaoonline.net/lote/detalhe/243631", "378")</f>
      </c>
      <c r="B130" s="4" t="s">
        <f>=HYPERLINK("https://leilaoonline.net/lote/detalhe/243631", " APROX. 9.000 UN. PARAFUSO CH PHI CR M4 12,0MM (COD. 1100186)")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10.00</t>
        </is>
      </c>
    </row>
    <row collapsed="false" customFormat="false" customHeight="false" hidden="false" ht="12.1" outlineLevel="0" r="131">
      <c r="A131" s="5" t="s">
        <f>=HYPERLINK("https://leilaoonline.net/lote/detalhe/243636", "379")</f>
      </c>
      <c r="B131" s="4" t="s">
        <f>=HYPERLINK("https://leilaoonline.net/lote/detalhe/243636", " APROX. 3.300 UN. GRAMPO U ZB 60,0MMX43,0MMX34,0MMX36,0MM M5 ( COD. 1100187) e APROX. 10.000 UN. PARAFUSO CIL FS BCR M3 16,0MM ( COD. 1100196)")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=HYPERLINK("https://leilaoonline.net/lote/detalhe/243640", "380")</f>
      </c>
      <c r="B132" s="4" t="s">
        <f>=HYPERLINK("https://leilaoonline.net/lote/detalhe/243640", " APROX. 5.900 UN. PORCA SXT ZB M5 ( COD. 1100197) e PARAFUSO AA CH PHI ZB 2,9MMX6,5MM ( COD. 1100223)")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=HYPERLINK("https://leilaoonline.net/lote/detalhe/243639", "381")</f>
      </c>
      <c r="B133" s="4" t="s">
        <f>=HYPERLINK("https://leilaoonline.net/lote/detalhe/243639", " APROX. 116.000 PARABOLT")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4.800,00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=HYPERLINK("https://leilaoonline.net/lote/detalhe/241915", "3003")</f>
      </c>
      <c r="B134" s="4" t="s">
        <f>=HYPERLINK("https://leilaoonline.net/lote/detalhe/241915", " Lote com Notebooks, placas mãe de notebooks e telas de notebook. Conforme relação de itens")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=HYPERLINK("https://leilaoonline.net/lote/detalhe/241913", "3004")</f>
      </c>
      <c r="B135" s="4" t="s">
        <f>=HYPERLINK("https://leilaoonline.net/lote/detalhe/241913", " Lote de itens variados conforme relação.")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=HYPERLINK("https://leilaoonline.net/lote/detalhe/241918", "3005")</f>
      </c>
      <c r="B136" s="4" t="s">
        <f>=HYPERLINK("https://leilaoonline.net/lote/detalhe/241918", " 1 Maquina de Costura Industrial Reta Bother, 1 Maquina de Costura de Braço Piffaf")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=HYPERLINK("https://leilaoonline.net/lote/detalhe/241917", "3006")</f>
      </c>
      <c r="B137" s="4" t="s">
        <f>=HYPERLINK("https://leilaoonline.net/lote/detalhe/241917", " Lixadeira Para Acabamento Sapateiro 3 Pontas, Lixadeira Para Acabamento Sapateiro 6 Pontas e Compresseor Ferrari 24 l")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=HYPERLINK("https://leilaoonline.net/lote/detalhe/241920", "3007")</f>
      </c>
      <c r="B138" s="4" t="s">
        <f>=HYPERLINK("https://leilaoonline.net/lote/detalhe/241920", " Forno Industrial Helmo a gás 350°")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=HYPERLINK("https://leilaoonline.net/lote/detalhe/241921", "3008")</f>
      </c>
      <c r="B139" s="4" t="s">
        <f>=HYPERLINK("https://leilaoonline.net/lote/detalhe/241921", " Rampa de Madeira Para Treinamento de Fisioterapia com 3 degraus")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=HYPERLINK("https://leilaoonline.net/lote/detalhe/241916", "3009")</f>
      </c>
      <c r="B140" s="4" t="s">
        <f>=HYPERLINK("https://leilaoonline.net/lote/detalhe/241916", " 2 Cadeiras de Rodas Infantil e 1 Cadeira de Rodas Adulto")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=HYPERLINK("https://leilaoonline.net/lote/detalhe/241922", "5002")</f>
      </c>
      <c r="B141" s="4" t="s">
        <f>=HYPERLINK("https://leilaoonline.net/lote/detalhe/241922", " APROX. 670 KG DE TIRAS, GUIAS, PERFIS E MAIS. CONFORME ESPECIFICAÇÔES")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1.800,00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=HYPERLINK("https://leilaoonline.net/lote/detalhe/241958", "5003")</f>
      </c>
      <c r="B142" s="4" t="s">
        <f>=HYPERLINK("https://leilaoonline.net/lote/detalhe/241958", " Cristo esculpido em madeira")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=HYPERLINK("https://leilaoonline.net/lote/detalhe/241944", "5005")</f>
      </c>
      <c r="B143" s="4" t="s">
        <f>=HYPERLINK("https://leilaoonline.net/lote/detalhe/241944", " Mesa centenária em Imbuia")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1.800,00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=HYPERLINK("https://leilaoonline.net/lote/detalhe/241945", "5006")</f>
      </c>
      <c r="B144" s="4" t="s">
        <f>=HYPERLINK("https://leilaoonline.net/lote/detalhe/241945", " Mesa de dormente com dois bancos")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=HYPERLINK("https://leilaoonline.net/lote/detalhe/241954", "5007")</f>
      </c>
      <c r="B145" s="4" t="s">
        <f>=HYPERLINK("https://leilaoonline.net/lote/detalhe/241954", " 02 Balanças de sacaria com os pesos")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=HYPERLINK("https://leilaoonline.net/lote/detalhe/241951", "5008")</f>
      </c>
      <c r="B146" s="4" t="s">
        <f>=HYPERLINK("https://leilaoonline.net/lote/detalhe/241951", " 05 Moedores fixados em madeira de lei. Sendo 3 maiores e 2 menores")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=HYPERLINK("https://leilaoonline.net/lote/detalhe/241948", "5009")</f>
      </c>
      <c r="B147" s="4" t="s">
        <f>=HYPERLINK("https://leilaoonline.net/lote/detalhe/241948", " Balcão  em madeira de cruzeta, tampo móvel de azulejo cor azul marinho (A)")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=HYPERLINK("https://leilaoonline.net/lote/detalhe/241946", "5010")</f>
      </c>
      <c r="B148" s="4" t="s">
        <f>=HYPERLINK("https://leilaoonline.net/lote/detalhe/241946", " Balcão  em madeira de cruzeta, tampo móvel de azulejo cor azul marinho (B)")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=HYPERLINK("https://leilaoonline.net/lote/detalhe/241955", "5011")</f>
      </c>
      <c r="B149" s="4" t="s">
        <f>=HYPERLINK("https://leilaoonline.net/lote/detalhe/241955", " Balcão  em madeira de cruzeta, tampo móvel de azulejo cor azul marinho (C)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=HYPERLINK("https://leilaoonline.net/lote/detalhe/241949", "5012")</f>
      </c>
      <c r="B150" s="4" t="s">
        <f>=HYPERLINK("https://leilaoonline.net/lote/detalhe/241949", " Balcão  em madeira de cruzeta, tampo móvel de azulejo cor azul marinho (D)")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=HYPERLINK("https://leilaoonline.net/lote/detalhe/241940", "5013")</f>
      </c>
      <c r="B151" s="4" t="s">
        <f>=HYPERLINK("https://leilaoonline.net/lote/detalhe/241940", " Balcão  em madeira de cruzeta, tampo móvel de azulejo cor azul marinho (E)")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=HYPERLINK("https://leilaoonline.net/lote/detalhe/241950", "5014")</f>
      </c>
      <c r="B152" s="4" t="s">
        <f>=HYPERLINK("https://leilaoonline.net/lote/detalhe/241950", " Balcão  em madeira de cruzeta, tampo móvel de azulejo cor azul marinho (F)")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=HYPERLINK("https://leilaoonline.net/lote/detalhe/241953", "5015")</f>
      </c>
      <c r="B153" s="4" t="s">
        <f>=HYPERLINK("https://leilaoonline.net/lote/detalhe/241953", " Balança vermelha grande")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=HYPERLINK("https://leilaoonline.net/lote/detalhe/241957", "5016")</f>
      </c>
      <c r="B154" s="4" t="s">
        <f>=HYPERLINK("https://leilaoonline.net/lote/detalhe/241957", " Balança marrom tam.medio")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=HYPERLINK("https://leilaoonline.net/lote/detalhe/241952", "5017")</f>
      </c>
      <c r="B155" s="4" t="s">
        <f>=HYPERLINK("https://leilaoonline.net/lote/detalhe/241952", " Balança vermelha tam.medio")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=HYPERLINK("https://leilaoonline.net/lote/detalhe/241960", "5018")</f>
      </c>
      <c r="B156" s="4" t="s">
        <f>=HYPERLINK("https://leilaoonline.net/lote/detalhe/241960", " Torradores de café (2 unidades)")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=HYPERLINK("https://leilaoonline.net/lote/detalhe/241939", "5022")</f>
      </c>
      <c r="B157" s="4" t="s">
        <f>=HYPERLINK("https://leilaoonline.net/lote/detalhe/241939", " BARRIL DE CARVALHO DE 200 LITROS. CHEIOS DE CACHAÇA ENVELHECIDA A 4 ANOS")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=HYPERLINK("https://leilaoonline.net/lote/detalhe/241938", "5023")</f>
      </c>
      <c r="B158" s="4" t="s">
        <f>=HYPERLINK("https://leilaoonline.net/lote/detalhe/241938", " BARRIL DE CARVALHO DE 200 LITROS. CHEIOS DE CACHAÇA ENVELHECIDA A 4 ANOS")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=HYPERLINK("https://leilaoonline.net/lote/detalhe/241959", "5026")</f>
      </c>
      <c r="B159" s="4" t="s">
        <f>=HYPERLINK("https://leilaoonline.net/lote/detalhe/241959", " Pilão sem a mão")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=HYPERLINK("https://leilaoonline.net/lote/detalhe/241943", "5027")</f>
      </c>
      <c r="B160" s="4" t="s">
        <f>=HYPERLINK("https://leilaoonline.net/lote/detalhe/241943", " Armário em madeira. Usado")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=HYPERLINK("https://leilaoonline.net/lote/detalhe/241956", "5029")</f>
      </c>
      <c r="B161" s="4" t="s">
        <f>=HYPERLINK("https://leilaoonline.net/lote/detalhe/241956", " Arado")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=HYPERLINK("https://leilaoonline.net/lote/detalhe/241947", "5030")</f>
      </c>
      <c r="B162" s="4" t="s">
        <f>=HYPERLINK("https://leilaoonline.net/lote/detalhe/241947", " Barril para decoração")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=HYPERLINK("https://leilaoonline.net/lote/detalhe/241942", "5035")</f>
      </c>
      <c r="B163" s="4" t="s">
        <f>=HYPERLINK("https://leilaoonline.net/lote/detalhe/241942", "Chaise de Rafis indonésia. Usada (A)")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=HYPERLINK("https://leilaoonline.net/lote/detalhe/241962", "5036")</f>
      </c>
      <c r="B164" s="4" t="s">
        <f>=HYPERLINK("https://leilaoonline.net/lote/detalhe/241962", "Chaise de Rafis indonésia. Usada (B)")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=HYPERLINK("https://leilaoonline.net/lote/detalhe/241941", "5038")</f>
      </c>
      <c r="B165" s="4" t="s">
        <f>=HYPERLINK("https://leilaoonline.net/lote/detalhe/241941", " Lustre antigo em metal")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=HYPERLINK("https://leilaoonline.net/lote/detalhe/241961", "5039")</f>
      </c>
      <c r="B166" s="4" t="s">
        <f>=HYPERLINK("https://leilaoonline.net/lote/detalhe/241961", " Carteira escolar antiga")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=HYPERLINK("https://leilaoonline.net/lote/detalhe/242011", "5040")</f>
      </c>
      <c r="B167" s="4" t="s">
        <f>=HYPERLINK("https://leilaoonline.net/lote/detalhe/242011", " Máquina Vigorelli. Funcionando")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=HYPERLINK("https://leilaoonline.net/lote/detalhe/242013", "5041")</f>
      </c>
      <c r="B168" s="4" t="s">
        <f>=HYPERLINK("https://leilaoonline.net/lote/detalhe/242013", " 04 Formas de tijolo comum")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=HYPERLINK("https://leilaoonline.net/lote/detalhe/242007", "5042")</f>
      </c>
      <c r="B169" s="4" t="s">
        <f>=HYPERLINK("https://leilaoonline.net/lote/detalhe/242007", " Máquina escrever antiga")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=HYPERLINK("https://leilaoonline.net/lote/detalhe/242015", "5043")</f>
      </c>
      <c r="B170" s="4" t="s">
        <f>=HYPERLINK("https://leilaoonline.net/lote/detalhe/242015", " Máquina escrever antiga")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=HYPERLINK("https://leilaoonline.net/lote/detalhe/242016", "5044")</f>
      </c>
      <c r="B171" s="4" t="s">
        <f>=HYPERLINK("https://leilaoonline.net/lote/detalhe/242016", "Mesa de cabeceira em imbuia")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=HYPERLINK("https://leilaoonline.net/lote/detalhe/242008", "5045")</f>
      </c>
      <c r="B172" s="4" t="s">
        <f>=HYPERLINK("https://leilaoonline.net/lote/detalhe/242008", " Par de mesas de cabeceira em Imbuia")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=HYPERLINK("https://leilaoonline.net/lote/detalhe/242009", "5046")</f>
      </c>
      <c r="B173" s="4" t="s">
        <f>=HYPERLINK("https://leilaoonline.net/lote/detalhe/242009", " Quatro esculturas")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=HYPERLINK("https://leilaoonline.net/lote/detalhe/242014", "5047")</f>
      </c>
      <c r="B174" s="4" t="s">
        <f>=HYPERLINK("https://leilaoonline.net/lote/detalhe/242014", " Rádio vitrola em Imbuia")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=HYPERLINK("https://leilaoonline.net/lote/detalhe/242010", "5049")</f>
      </c>
      <c r="B175" s="4" t="s">
        <f>=HYPERLINK("https://leilaoonline.net/lote/detalhe/242010", " Mesa em imbuia com tampo de mármore. Medidas 75 x 90. Acompanha duas cadeiras em Imbuia")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=HYPERLINK("https://leilaoonline.net/lote/detalhe/242012", "5050")</f>
      </c>
      <c r="B176" s="4" t="s">
        <f>=HYPERLINK("https://leilaoonline.net/lote/detalhe/242012", " Baú de madeira . Medidas 1,90 x 0,51 x 0,53")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=HYPERLINK("https://leilaoonline.net/lote/detalhe/242004", "6001")</f>
      </c>
      <c r="B177" s="4" t="s">
        <f>=HYPERLINK("https://leilaoonline.net/lote/detalhe/242004", " Informática, Amperimetro, Cabos, Estabilizador, Fontes e mais. Veja Especificações.")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=HYPERLINK("https://leilaoonline.net/lote/detalhe/242005", "6002")</f>
      </c>
      <c r="B178" s="4" t="s">
        <f>=HYPERLINK("https://leilaoonline.net/lote/detalhe/242005", " Parafusos e peças automotivas. Veja especificações")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=HYPERLINK("https://leilaoonline.net/lote/detalhe/242003", "6003")</f>
      </c>
      <c r="B179" s="4" t="s">
        <f>=HYPERLINK("https://leilaoonline.net/lote/detalhe/242003", " Celulares antigos, Telefones, Máquinas Fotográficas, Rádio Relógios e mais. Veja especificações")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=HYPERLINK("https://leilaoonline.net/lote/detalhe/242006", "6005")</f>
      </c>
      <c r="B180" s="4" t="s">
        <f>=HYPERLINK("https://leilaoonline.net/lote/detalhe/242006", " GPS GAMIN NUVI 7000  funcionando")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=HYPERLINK("https://leilaoonline.net/lote/detalhe/242002", "6006")</f>
      </c>
      <c r="B181" s="4" t="s">
        <f>=HYPERLINK("https://leilaoonline.net/lote/detalhe/242002", " Bicicleta Ceci Originial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=HYPERLINK("https://leilaoonline.net/lote/detalhe/242001", "6007")</f>
      </c>
      <c r="B182" s="4" t="s">
        <f>=HYPERLINK("https://leilaoonline.net/lote/detalhe/242001", " Master System II Compact completo")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2026-08-13T03:26:55.00Z</dcterms:created>
  <dc:creator>Tellks Tecnologia</dc:creator>
  <cp:revision>0</cp:revision>
</cp:coreProperties>
</file>