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=HYPERLINK("https://leilaoonline.net/lote/detalhe/237417", "001")</f>
      </c>
      <c r="B11" s="4" t="s">
        <f>=HYPERLINK("https://leilaoonline.net/lote/detalhe/237417", " CPUS DIVERSOS")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3.800,00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=HYPERLINK("https://leilaoonline.net/lote/detalhe/237418", "002")</f>
      </c>
      <c r="B12" s="4" t="s">
        <f>=HYPERLINK("https://leilaoonline.net/lote/detalhe/237418", " CPUS E TONERS DIVERSOS")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=HYPERLINK("https://leilaoonline.net/lote/detalhe/237419", "003")</f>
      </c>
      <c r="B13" s="4" t="s">
        <f>=HYPERLINK("https://leilaoonline.net/lote/detalhe/237419", " ANTENA PARABÓLICA TELESPAZIO BS")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=HYPERLINK("https://leilaoonline.net/lote/detalhe/237434", "004")</f>
      </c>
      <c r="B14" s="4" t="s">
        <f>=HYPERLINK("https://leilaoonline.net/lote/detalhe/237434", " REFLETORES DIVERSOS (ALUMÍNIO OU FERRO FUNDIDO)")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=HYPERLINK("https://leilaoonline.net/lote/detalhe/237421", "005")</f>
      </c>
      <c r="B15" s="4" t="s">
        <f>=HYPERLINK("https://leilaoonline.net/lote/detalhe/237421", " CABINE DE AUDIOMETRIA")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=HYPERLINK("https://leilaoonline.net/lote/detalhe/237420", "006")</f>
      </c>
      <c r="B16" s="4" t="s">
        <f>=HYPERLINK("https://leilaoonline.net/lote/detalhe/237420", " MACAS, 5 ARMÁRIOS C/ LATERAIS EM VIDRO, 2 BALANÇAS WELMY C/ MEDIDOR DE ALTURA, MESAS HOSPITALARES, SUPORTES P/ SORO, APOIOS DE BRAÇO")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=HYPERLINK("https://leilaoonline.net/lote/detalhe/237443", "007")</f>
      </c>
      <c r="B17" s="4" t="s">
        <f>=HYPERLINK("https://leilaoonline.net/lote/detalhe/237443", " CONDULETES DIVERSOS")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=HYPERLINK("https://leilaoonline.net/lote/detalhe/237422", "008")</f>
      </c>
      <c r="B18" s="4" t="s">
        <f>=HYPERLINK("https://leilaoonline.net/lote/detalhe/237422", " 12 REFLETORES À PROVA DE EXPLOSÃO E 3 REFLETORES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=HYPERLINK("https://leilaoonline.net/lote/detalhe/237423", "009")</f>
      </c>
      <c r="B19" s="4" t="s">
        <f>=HYPERLINK("https://leilaoonline.net/lote/detalhe/237423", " APROX. 150 CADEIRAS FIXAS E UNIVERSITÁRIAS")</f>
      </c>
      <c r="C19" s="4" t="inlineStr">
        <is>
          <t>Vendido</t>
        </is>
      </c>
      <c r="D19" s="4" t="inlineStr">
        <is>
          <t>23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=HYPERLINK("https://leilaoonline.net/lote/detalhe/237427", "010")</f>
      </c>
      <c r="B20" s="4" t="s">
        <f>=HYPERLINK("https://leilaoonline.net/lote/detalhe/237427", " APROX. 50 CADEIRAS GIRATÓRIAS")</f>
      </c>
      <c r="C20" s="4" t="inlineStr">
        <is>
          <t>Vendido</t>
        </is>
      </c>
      <c r="D20" s="4" t="inlineStr">
        <is>
          <t>8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=HYPERLINK("https://leilaoonline.net/lote/detalhe/237425", "011")</f>
      </c>
      <c r="B21" s="4" t="s">
        <f>=HYPERLINK("https://leilaoonline.net/lote/detalhe/237425", " APROX. 200 PRATELEIRAS PLÁSTICAS MARFINITE")</f>
      </c>
      <c r="C21" s="4" t="inlineStr">
        <is>
          <t>Vendido</t>
        </is>
      </c>
      <c r="D21" s="4" t="inlineStr">
        <is>
          <t>2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=HYPERLINK("https://leilaoonline.net/lote/detalhe/237445", "012")</f>
      </c>
      <c r="B22" s="4" t="s">
        <f>=HYPERLINK("https://leilaoonline.net/lote/detalhe/237445", " ALINHADOR A LASER SKF TMEA2")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=HYPERLINK("https://leilaoonline.net/lote/detalhe/237424", "013")</f>
      </c>
      <c r="B23" s="4" t="s">
        <f>=HYPERLINK("https://leilaoonline.net/lote/detalhe/237424", " ALINHADOR A LASER SKF")</f>
      </c>
      <c r="C23" s="4" t="inlineStr">
        <is>
          <t>Vendido</t>
        </is>
      </c>
      <c r="D23" s="4" t="inlineStr">
        <is>
          <t>5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=HYPERLINK("https://leilaoonline.net/lote/detalhe/237438", "014")</f>
      </c>
      <c r="B24" s="4" t="s">
        <f>=HYPERLINK("https://leilaoonline.net/lote/detalhe/237438", " ALINHADOR A LASER SKF")</f>
      </c>
      <c r="C24" s="4" t="inlineStr">
        <is>
          <t>Vendido</t>
        </is>
      </c>
      <c r="D24" s="4" t="inlineStr">
        <is>
          <t>6</t>
        </is>
      </c>
      <c r="E24" s="5" t="inlineStr">
        <is>
          <t>1.600,00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=HYPERLINK("https://leilaoonline.net/lote/detalhe/237426", "015")</f>
      </c>
      <c r="B25" s="4" t="s">
        <f>=HYPERLINK("https://leilaoonline.net/lote/detalhe/237426", " 3 PLASTIFICADOR P-380")</f>
      </c>
      <c r="C25" s="4" t="inlineStr">
        <is>
          <t>Vendido</t>
        </is>
      </c>
      <c r="D25" s="4" t="inlineStr">
        <is>
          <t>2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=HYPERLINK("https://leilaoonline.net/lote/detalhe/237439", "016")</f>
      </c>
      <c r="B26" s="4" t="s">
        <f>=HYPERLINK("https://leilaoonline.net/lote/detalhe/237439", " RECEPTORES DE ANTENA PARABÓLICA")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=HYPERLINK("https://leilaoonline.net/lote/detalhe/237428", "017")</f>
      </c>
      <c r="B27" s="4" t="s">
        <f>=HYPERLINK("https://leilaoonline.net/lote/detalhe/237428", "APROX. 70 MÁQUINAS FOTOGRÁFICAS DIGITAIS. VÁRIOS MODELOS")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=HYPERLINK("https://leilaoonline.net/lote/detalhe/237431", "018")</f>
      </c>
      <c r="B28" s="4" t="s">
        <f>=HYPERLINK("https://leilaoonline.net/lote/detalhe/237431", " VÁLVULA SOLENÓIDE SIEMENS")</f>
      </c>
      <c r="C28" s="4" t="inlineStr">
        <is>
          <t>Vendido</t>
        </is>
      </c>
      <c r="D28" s="4" t="inlineStr">
        <is>
          <t>1</t>
        </is>
      </c>
      <c r="E28" s="5" t="inlineStr">
        <is>
          <t>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=HYPERLINK("https://leilaoonline.net/lote/detalhe/237441", "019")</f>
      </c>
      <c r="B29" s="4" t="s">
        <f>=HYPERLINK("https://leilaoonline.net/lote/detalhe/237441", " 2 BEBEDOUROS 200L EM INOX C/ 4 TORNEIRAS")</f>
      </c>
      <c r="C29" s="4" t="inlineStr">
        <is>
          <t>Vendido</t>
        </is>
      </c>
      <c r="D29" s="4" t="inlineStr">
        <is>
          <t>13</t>
        </is>
      </c>
      <c r="E29" s="5" t="inlineStr">
        <is>
          <t>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=HYPERLINK("https://leilaoonline.net/lote/detalhe/237435", "020")</f>
      </c>
      <c r="B30" s="4" t="s">
        <f>=HYPERLINK("https://leilaoonline.net/lote/detalhe/237435", " CURVADEIRA HIDRÁULICA")</f>
      </c>
      <c r="C30" s="4" t="inlineStr">
        <is>
          <t>Vendido</t>
        </is>
      </c>
      <c r="D30" s="4" t="inlineStr">
        <is>
          <t>7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=HYPERLINK("https://leilaoonline.net/lote/detalhe/237429", "021")</f>
      </c>
      <c r="B31" s="4" t="s">
        <f>=HYPERLINK("https://leilaoonline.net/lote/detalhe/237429", " MEDIDORES DIVERSOS")</f>
      </c>
      <c r="C31" s="4" t="inlineStr">
        <is>
          <t>Vendido</t>
        </is>
      </c>
      <c r="D31" s="4" t="inlineStr">
        <is>
          <t>3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=HYPERLINK("https://leilaoonline.net/lote/detalhe/237430", "022")</f>
      </c>
      <c r="B32" s="4" t="s">
        <f>=HYPERLINK("https://leilaoonline.net/lote/detalhe/237430", " 10 AR CONDICIONADOS TIPO JANELA")</f>
      </c>
      <c r="C32" s="4" t="inlineStr">
        <is>
          <t>Vendido</t>
        </is>
      </c>
      <c r="D32" s="4" t="inlineStr">
        <is>
          <t>12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=HYPERLINK("https://leilaoonline.net/lote/detalhe/237448", "023")</f>
      </c>
      <c r="B33" s="4" t="s">
        <f>=HYPERLINK("https://leilaoonline.net/lote/detalhe/237448", " ESMERILHADEIRAS E FURADEIRAS BOSCH DIVERSAS")</f>
      </c>
      <c r="C33" s="4" t="inlineStr">
        <is>
          <t>Vendido</t>
        </is>
      </c>
      <c r="D33" s="4" t="inlineStr">
        <is>
          <t>42</t>
        </is>
      </c>
      <c r="E33" s="5" t="inlineStr">
        <is>
          <t>4.700,00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=HYPERLINK("https://leilaoonline.net/lote/detalhe/237436", "024")</f>
      </c>
      <c r="B34" s="4" t="s">
        <f>=HYPERLINK("https://leilaoonline.net/lote/detalhe/237436", " CINTAS SLING DIVERSAS")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=HYPERLINK("https://leilaoonline.net/lote/detalhe/237447", "025")</f>
      </c>
      <c r="B35" s="4" t="s">
        <f>=HYPERLINK("https://leilaoonline.net/lote/detalhe/237447", " CINTAS TUBULARES DIVERSAS")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1.400,00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=HYPERLINK("https://leilaoonline.net/lote/detalhe/237437", "026")</f>
      </c>
      <c r="B36" s="4" t="s">
        <f>=HYPERLINK("https://leilaoonline.net/lote/detalhe/237437", " PERFILADEIRA LOCKFORMER")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=HYPERLINK("https://leilaoonline.net/lote/detalhe/237433", "027")</f>
      </c>
      <c r="B37" s="4" t="s">
        <f>=HYPERLINK("https://leilaoonline.net/lote/detalhe/237433", " PERFILADEIRA LOCKFORMER")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=HYPERLINK("https://leilaoonline.net/lote/detalhe/237444", "028")</f>
      </c>
      <c r="B38" s="4" t="s">
        <f>=HYPERLINK("https://leilaoonline.net/lote/detalhe/237444", " INSTRUMENTOS DE MEDIÇÃO DIVERSOS")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=HYPERLINK("https://leilaoonline.net/lote/detalhe/237440", "029")</f>
      </c>
      <c r="B39" s="4" t="s">
        <f>=HYPERLINK("https://leilaoonline.net/lote/detalhe/237440", " 2 BOMBAS D'ÁGUA")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=HYPERLINK("https://leilaoonline.net/lote/detalhe/237446", "030")</f>
      </c>
      <c r="B40" s="4" t="s">
        <f>=HYPERLINK("https://leilaoonline.net/lote/detalhe/237446", "APROX. 57  EXTINTORES DIVERSOS")</f>
      </c>
      <c r="C40" s="4" t="inlineStr">
        <is>
          <t>Vendido</t>
        </is>
      </c>
      <c r="D40" s="4" t="inlineStr">
        <is>
          <t>7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=HYPERLINK("https://leilaoonline.net/lote/detalhe/237450", "031")</f>
      </c>
      <c r="B41" s="4" t="s">
        <f>=HYPERLINK("https://leilaoonline.net/lote/detalhe/237450", " TOCHAS SECA TIG DIVERSAS")</f>
      </c>
      <c r="C41" s="4" t="inlineStr">
        <is>
          <t>Vendido</t>
        </is>
      </c>
      <c r="D41" s="4" t="inlineStr">
        <is>
          <t>9</t>
        </is>
      </c>
      <c r="E41" s="5" t="inlineStr">
        <is>
          <t>1.300,00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=HYPERLINK("https://leilaoonline.net/lote/detalhe/237442", "032")</f>
      </c>
      <c r="B42" s="4" t="s">
        <f>=HYPERLINK("https://leilaoonline.net/lote/detalhe/237442", " CINTURÕES TIPO PARAQUEDISTA")</f>
      </c>
      <c r="C42" s="4" t="inlineStr">
        <is>
          <t>Vendido</t>
        </is>
      </c>
      <c r="D42" s="4" t="inlineStr">
        <is>
          <t>2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=HYPERLINK("https://leilaoonline.net/lote/detalhe/237432", "033")</f>
      </c>
      <c r="B43" s="4" t="s">
        <f>=HYPERLINK("https://leilaoonline.net/lote/detalhe/237432", " APROX. 26 PNEUS DIVERSOS")</f>
      </c>
      <c r="C43" s="4" t="inlineStr">
        <is>
          <t>Vendido</t>
        </is>
      </c>
      <c r="D43" s="4" t="inlineStr">
        <is>
          <t>4</t>
        </is>
      </c>
      <c r="E43" s="5" t="inlineStr">
        <is>
          <t>1.100,00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=HYPERLINK("https://leilaoonline.net/lote/detalhe/237449", "034")</f>
      </c>
      <c r="B44" s="4" t="s">
        <f>=HYPERLINK("https://leilaoonline.net/lote/detalhe/237449", " APROX. 50 RELÓGIOS PONTO DIVERSOS")</f>
      </c>
      <c r="C44" s="4" t="inlineStr">
        <is>
          <t>Vendido</t>
        </is>
      </c>
      <c r="D44" s="4" t="inlineStr">
        <is>
          <t>19</t>
        </is>
      </c>
      <c r="E44" s="5" t="inlineStr">
        <is>
          <t>1.200,00</t>
        </is>
      </c>
      <c r="F4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2026-07-03T05:33:37.00Z</dcterms:created>
  <dc:creator>Tellks Tecnologia</dc:creator>
  <cp:revision>0</cp:revision>
</cp:coreProperties>
</file>