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=HYPERLINK("https://leilaoonline.net/lote/detalhe/236950", "002")</f>
      </c>
      <c r="B11" s="4" t="s">
        <f>=HYPERLINK("https://leilaoonline.net/lote/detalhe/236950",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=HYPERLINK("https://leilaoonline.net/lote/detalhe/236942", "003")</f>
      </c>
      <c r="B12" s="4" t="s">
        <f>=HYPERLINK("https://leilaoonline.net/lote/detalhe/236942",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=HYPERLINK("https://leilaoonline.net/lote/detalhe/237026", "004")</f>
      </c>
      <c r="B13" s="4" t="s">
        <f>=HYPERLINK("https://leilaoonline.net/lote/detalhe/237026",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=HYPERLINK("https://leilaoonline.net/lote/detalhe/236938", "005")</f>
      </c>
      <c r="B14" s="4" t="s">
        <f>=HYPERLINK("https://leilaoonline.net/lote/detalhe/236938",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=HYPERLINK("https://leilaoonline.net/lote/detalhe/236990", "006")</f>
      </c>
      <c r="B15" s="4" t="s">
        <f>=HYPERLINK("https://leilaoonline.net/lote/detalhe/236990",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=HYPERLINK("https://leilaoonline.net/lote/detalhe/237027", "007")</f>
      </c>
      <c r="B16" s="4" t="s">
        <f>=HYPERLINK("https://leilaoonline.net/lote/detalhe/237027",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=HYPERLINK("https://leilaoonline.net/lote/detalhe/236991", "008")</f>
      </c>
      <c r="B17" s="4" t="s">
        <f>=HYPERLINK("https://leilaoonline.net/lote/detalhe/236991",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=HYPERLINK("https://leilaoonline.net/lote/detalhe/236955", "009")</f>
      </c>
      <c r="B18" s="4" t="s">
        <f>=HYPERLINK("https://leilaoonline.net/lote/detalhe/236955",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=HYPERLINK("https://leilaoonline.net/lote/detalhe/236937", "010")</f>
      </c>
      <c r="B19" s="4" t="s">
        <f>=HYPERLINK("https://leilaoonline.net/lote/detalhe/236937",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=HYPERLINK("https://leilaoonline.net/lote/detalhe/236932", "011")</f>
      </c>
      <c r="B20" s="4" t="s">
        <f>=HYPERLINK("https://leilaoonline.net/lote/detalhe/236932",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=HYPERLINK("https://leilaoonline.net/lote/detalhe/236936", "012")</f>
      </c>
      <c r="B21" s="4" t="s">
        <f>=HYPERLINK("https://leilaoonline.net/lote/detalhe/236936",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=HYPERLINK("https://leilaoonline.net/lote/detalhe/236952", "013")</f>
      </c>
      <c r="B22" s="4" t="s">
        <f>=HYPERLINK("https://leilaoonline.net/lote/detalhe/236952",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=HYPERLINK("https://leilaoonline.net/lote/detalhe/236939", "014")</f>
      </c>
      <c r="B23" s="4" t="s">
        <f>=HYPERLINK("https://leilaoonline.net/lote/detalhe/236939",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=HYPERLINK("https://leilaoonline.net/lote/detalhe/236934", "015")</f>
      </c>
      <c r="B24" s="4" t="s">
        <f>=HYPERLINK("https://leilaoonline.net/lote/detalhe/236934",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=HYPERLINK("https://leilaoonline.net/lote/detalhe/236951", "016")</f>
      </c>
      <c r="B25" s="4" t="s">
        <f>=HYPERLINK("https://leilaoonline.net/lote/detalhe/236951",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=HYPERLINK("https://leilaoonline.net/lote/detalhe/236930", "017")</f>
      </c>
      <c r="B26" s="4" t="s">
        <f>=HYPERLINK("https://leilaoonline.net/lote/detalhe/236930",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=HYPERLINK("https://leilaoonline.net/lote/detalhe/236947", "019")</f>
      </c>
      <c r="B27" s="4" t="s">
        <f>=HYPERLINK("https://leilaoonline.net/lote/detalhe/236947", " Bomba d’água MULTIESTÁGIOS KSB 91,10 m3/h")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=HYPERLINK("https://leilaoonline.net/lote/detalhe/238786", "020")</f>
      </c>
      <c r="B28" s="4" t="s">
        <f>=HYPERLINK("https://leilaoonline.net/lote/detalhe/238786", "[ VÍDEO ] Guilhotina Sem Motor (sem marca)  2800 mm comprimento de corte Capacidade 2,50 mm corte Acionamento manual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=HYPERLINK("https://leilaoonline.net/lote/detalhe/238787", "021")</f>
      </c>
      <c r="B29" s="4" t="s">
        <f>=HYPERLINK("https://leilaoonline.net/lote/detalhe/238787", "[ VÍDEO ] Compressor de ar contínuo ROOTS , Motor de 15 cv trifásico 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=HYPERLINK("https://leilaoonline.net/lote/detalhe/236992", "022")</f>
      </c>
      <c r="B30" s="4" t="s">
        <f>=HYPERLINK("https://leilaoonline.net/lote/detalhe/236992",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=HYPERLINK("https://leilaoonline.net/lote/detalhe/236931", "023")</f>
      </c>
      <c r="B31" s="4" t="s">
        <f>=HYPERLINK("https://leilaoonline.net/lote/detalhe/236931",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=HYPERLINK("https://leilaoonline.net/lote/detalhe/236948", "025")</f>
      </c>
      <c r="B32" s="4" t="s">
        <f>=HYPERLINK("https://leilaoonline.net/lote/detalhe/236948",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=HYPERLINK("https://leilaoonline.net/lote/detalhe/236946", "026")</f>
      </c>
      <c r="B33" s="4" t="s">
        <f>=HYPERLINK("https://leilaoonline.net/lote/detalhe/236946",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=HYPERLINK("https://leilaoonline.net/lote/detalhe/237019", "027")</f>
      </c>
      <c r="B34" s="4" t="s">
        <f>=HYPERLINK("https://leilaoonline.net/lote/detalhe/237019", "[ VÍDEO ] Prensa enfardadeira JACARÉ P sucata ; sem óleo hidráulico, FARDOS DE 90x90 cm")</f>
      </c>
      <c r="C34" s="4" t="inlineStr">
        <is>
          <t>Vendido</t>
        </is>
      </c>
      <c r="D34" s="4" t="inlineStr">
        <is>
          <t>2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=HYPERLINK("https://leilaoonline.net/lote/detalhe/236953", "028")</f>
      </c>
      <c r="B35" s="4" t="s">
        <f>=HYPERLINK("https://leilaoonline.net/lote/detalhe/236953",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=HYPERLINK("https://leilaoonline.net/lote/detalhe/237030", "029")</f>
      </c>
      <c r="B36" s="4" t="s">
        <f>=HYPERLINK("https://leilaoonline.net/lote/detalhe/237030",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=HYPERLINK("https://leilaoonline.net/lote/detalhe/236954", "030")</f>
      </c>
      <c r="B37" s="4" t="s">
        <f>=HYPERLINK("https://leilaoonline.net/lote/detalhe/236954",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=HYPERLINK("https://leilaoonline.net/lote/detalhe/236949", "031")</f>
      </c>
      <c r="B38" s="4" t="s">
        <f>=HYPERLINK("https://leilaoonline.net/lote/detalhe/236949",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=HYPERLINK("https://leilaoonline.net/lote/detalhe/236940", "032")</f>
      </c>
      <c r="B39" s="4" t="s">
        <f>=HYPERLINK("https://leilaoonline.net/lote/detalhe/236940",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=HYPERLINK("https://leilaoonline.net/lote/detalhe/236929", "033")</f>
      </c>
      <c r="B40" s="4" t="s">
        <f>=HYPERLINK("https://leilaoonline.net/lote/detalhe/236929",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=HYPERLINK("https://leilaoonline.net/lote/detalhe/236941", "034")</f>
      </c>
      <c r="B41" s="4" t="s">
        <f>=HYPERLINK("https://leilaoonline.net/lote/detalhe/236941",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=HYPERLINK("https://leilaoonline.net/lote/detalhe/236933", "035")</f>
      </c>
      <c r="B42" s="4" t="s">
        <f>=HYPERLINK("https://leilaoonline.net/lote/detalhe/236933",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=HYPERLINK("https://leilaoonline.net/lote/detalhe/236956", "036")</f>
      </c>
      <c r="B43" s="4" t="s">
        <f>=HYPERLINK("https://leilaoonline.net/lote/detalhe/236956",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=HYPERLINK("https://leilaoonline.net/lote/detalhe/237028", "038")</f>
      </c>
      <c r="B44" s="4" t="s">
        <f>=HYPERLINK("https://leilaoonline.net/lote/detalhe/237028", " Peneira Vibratória p/ Areia/pedras/ mineração ( sem motovibrador e motor )  Medidas : 3000 x 900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=HYPERLINK("https://leilaoonline.net/lote/detalhe/236935", "040")</f>
      </c>
      <c r="B45" s="4" t="s">
        <f>=HYPERLINK("https://leilaoonline.net/lote/detalhe/236935", " Disjuntor 500 A marca STECK")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=HYPERLINK("https://leilaoonline.net/lote/detalhe/236945", "041")</f>
      </c>
      <c r="B46" s="4" t="s">
        <f>=HYPERLINK("https://leilaoonline.net/lote/detalhe/236945", " 03 unidades - Disjuntores 300 A marca ALUMBRA")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=HYPERLINK("https://leilaoonline.net/lote/detalhe/236943", "042")</f>
      </c>
      <c r="B47" s="4" t="s">
        <f>=HYPERLINK("https://leilaoonline.net/lote/detalhe/236943", " Redutor de velocidade com eixo vazado; Redução de 1:65.8 Modelo A803UH80")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=HYPERLINK("https://leilaoonline.net/lote/detalhe/236944", "043")</f>
      </c>
      <c r="B48" s="4" t="s">
        <f>=HYPERLINK("https://leilaoonline.net/lote/detalhe/236944",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=HYPERLINK("https://leilaoonline.net/lote/detalhe/236957", "044")</f>
      </c>
      <c r="B49" s="4" t="s">
        <f>=HYPERLINK("https://leilaoonline.net/lote/detalhe/236957", " Tanque de aço carbono. Medidas 6500x1800 mm. Capacidade: 16.500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650.00</t>
        </is>
      </c>
    </row>
    <row collapsed="false" customFormat="false" customHeight="false" hidden="false" ht="12.1" outlineLevel="0" r="50">
      <c r="A50" s="5" t="s">
        <f>=HYPERLINK("https://leilaoonline.net/lote/detalhe/237020", "045")</f>
      </c>
      <c r="B50" s="4" t="s">
        <f>=HYPERLINK("https://leilaoonline.net/lote/detalhe/237020", "[ VÍDEO ] Clamps empilhadeira Hidráulica. Aprox. 2800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=HYPERLINK("https://leilaoonline.net/lote/detalhe/236958", "046")</f>
      </c>
      <c r="B51" s="4" t="s">
        <f>=HYPERLINK("https://leilaoonline.net/lote/detalhe/236958", " Tanque de aço carbono c/ Misturador e Redutor de velocidade. Medidas 4,5x 1,70 m. Capacidade: Aprox. 10 mil litros.")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=HYPERLINK("https://leilaoonline.net/lote/detalhe/237031", "047")</f>
      </c>
      <c r="B52" s="4" t="s">
        <f>=HYPERLINK("https://leilaoonline.net/lote/detalhe/237031", " Empilhadeira WEGAN Ano 2019 Capacidade 3500 kgs Torre triplex -Necessita de reparos/ manutenção conforme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46.000,00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=HYPERLINK("https://leilaoonline.net/lote/detalhe/236962", "048")</f>
      </c>
      <c r="B53" s="4" t="s">
        <f>=HYPERLINK("https://leilaoonline.net/lote/detalhe/236962", " Esquadrejadeira KIMAQUINAS; motor 3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=HYPERLINK("https://leilaoonline.net/lote/detalhe/236960", "049")</f>
      </c>
      <c r="B54" s="4" t="s">
        <f>=HYPERLINK("https://leilaoonline.net/lote/detalhe/236960", " Tupia INVICTA p/ madeira; base de ferro fundido; Motor de 1,50 cv trifásico.")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=HYPERLINK("https://leilaoonline.net/lote/detalhe/236959", "050")</f>
      </c>
      <c r="B55" s="4" t="s">
        <f>=HYPERLINK("https://leilaoonline.net/lote/detalhe/236959", " Furadeira Horizontal para madeira com motor de 1,5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=HYPERLINK("https://leilaoonline.net/lote/detalhe/236961", "051")</f>
      </c>
      <c r="B56" s="4" t="s">
        <f>=HYPERLINK("https://leilaoonline.net/lote/detalhe/236961", " Furadeira de bancada com motor de 1 cv 4 polos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=HYPERLINK("https://leilaoonline.net/lote/detalhe/236967", "053")</f>
      </c>
      <c r="B57" s="4" t="s">
        <f>=HYPERLINK("https://leilaoonline.net/lote/detalhe/236967", " Furadeira de Coluna NEWTON Estrutura de Ferro Fundido ; Motor monofásico de 1/2 cv ; funcionando perfeitamente")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=HYPERLINK("https://leilaoonline.net/lote/detalhe/237041", "054")</f>
      </c>
      <c r="B58" s="4" t="s">
        <f>=HYPERLINK("https://leilaoonline.net/lote/detalhe/237041", "[ VÍDEOS ] Triturador de FACAS com motor de 7,5 cv trifásico 400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=HYPERLINK("https://leilaoonline.net/lote/detalhe/236966", "055")</f>
      </c>
      <c r="B59" s="4" t="s">
        <f>=HYPERLINK("https://leilaoonline.net/lote/detalhe/236966", " 02 unidades - Rompedor de Escavadeira Hidráulica 1200/1500 kgs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=HYPERLINK("https://leilaoonline.net/lote/detalhe/236972", "056")</f>
      </c>
      <c r="B60" s="4" t="s">
        <f>=HYPERLINK("https://leilaoonline.net/lote/detalhe/236972", " Bomba d’água 10”x8” entrada e saída ( Motor indicado 60 cv 4 polos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=HYPERLINK("https://leilaoonline.net/lote/detalhe/237036", "057")</f>
      </c>
      <c r="B61" s="4" t="s">
        <f>=HYPERLINK("https://leilaoonline.net/lote/detalhe/237036", " Guincho p/ Construção Civil - Elevação 6 metros / Capacidade 300 kgs /Base 73x93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=HYPERLINK("https://leilaoonline.net/lote/detalhe/237021", "058")</f>
      </c>
      <c r="B62" s="4" t="s">
        <f>=HYPERLINK("https://leilaoonline.net/lote/detalhe/237021", "EMPILHADEIRA GOODSENSE MOD. FD35 -ANO 2012 -  3,5 TON. -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=HYPERLINK("https://leilaoonline.net/lote/detalhe/236980", "059")</f>
      </c>
      <c r="B63" s="4" t="s">
        <f>=HYPERLINK("https://leilaoonline.net/lote/detalhe/236980", " Rolamento SKF (NOVO) 23248 CCK/W33 Marca SKF  240 mm interno  440 mm  160 mm  105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=HYPERLINK("https://leilaoonline.net/lote/detalhe/236981", "060")</f>
      </c>
      <c r="B64" s="4" t="s">
        <f>=HYPERLINK("https://leilaoonline.net/lote/detalhe/236981", "Aprox. 17 unidades - Válvulas Borboleta 4” SEDE DE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=HYPERLINK("https://leilaoonline.net/lote/detalhe/236965", "061")</f>
      </c>
      <c r="B65" s="4" t="s">
        <f>=HYPERLINK("https://leilaoonline.net/lote/detalhe/236965", " Tanque de aço carbono 10 m3 Médias 3,6x 1,80 metros")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=HYPERLINK("https://leilaoonline.net/lote/detalhe/236968", "062")</f>
      </c>
      <c r="B66" s="4" t="s">
        <f>=HYPERLINK("https://leilaoonline.net/lote/detalhe/236968", " Trator Valtra Valmet 985 Cabinado ; Ar condicionado; 110 cv ; ano 98 4x4 Kit PAD")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=HYPERLINK("https://leilaoonline.net/lote/detalhe/236963", "063")</f>
      </c>
      <c r="B67" s="4" t="s">
        <f>=HYPERLINK("https://leilaoonline.net/lote/detalhe/236963", " Caçamba Fora de Estrada 5 tons 3200x3700x5200")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=HYPERLINK("https://leilaoonline.net/lote/detalhe/236978", "064")</f>
      </c>
      <c r="B68" s="4" t="s">
        <f>=HYPERLINK("https://leilaoonline.net/lote/detalhe/236978", " Unidade Hidráulica FLUIPRESS 1500 litros ; Acompanha Bombas Hidráulicas; s/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=HYPERLINK("https://leilaoonline.net/lote/detalhe/236974", "065")</f>
      </c>
      <c r="B69" s="4" t="s">
        <f>=HYPERLINK("https://leilaoonline.net/lote/detalhe/236974", " Escarificador de patrola 140-B Ideal p trator esteira D-4 E")</f>
      </c>
      <c r="C69" s="4" t="inlineStr">
        <is>
          <t>Vendido</t>
        </is>
      </c>
      <c r="D69" s="4" t="inlineStr">
        <is>
          <t>2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=HYPERLINK("https://leilaoonline.net/lote/detalhe/236964", "067")</f>
      </c>
      <c r="B70" s="4" t="s">
        <f>=HYPERLINK("https://leilaoonline.net/lote/detalhe/236964", " Filtro regulador de pressão PARKER 1” P3YEA18GSABNHN")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=HYPERLINK("https://leilaoonline.net/lote/detalhe/236973", "068")</f>
      </c>
      <c r="B71" s="4" t="s">
        <f>=HYPERLINK("https://leilaoonline.net/lote/detalhe/236973", " 3 unidades - Lubrificador PARKER 1/2” ( novos)")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=HYPERLINK("https://leilaoonline.net/lote/detalhe/236976", "069")</f>
      </c>
      <c r="B72" s="4" t="s">
        <f>=HYPERLINK("https://leilaoonline.net/lote/detalhe/236976", " 02 unidades - Regulador de pressão 20 Bar PARKER 3568 2000S")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=HYPERLINK("https://leilaoonline.net/lote/detalhe/236969", "070")</f>
      </c>
      <c r="B73" s="4" t="s">
        <f>=HYPERLINK("https://leilaoonline.net/lote/detalhe/236969", " 03 unidades - Copo metálico p/ Filtro PARKER 4218")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=HYPERLINK("https://leilaoonline.net/lote/detalhe/236982", "071")</f>
      </c>
      <c r="B74" s="4" t="s">
        <f>=HYPERLINK("https://leilaoonline.net/lote/detalhe/236982", " Purgador Termodinâmico SPIRAX SARCO 1/2” 01 Pistão pneumático 63x160 mm Lote c/ 03 purgadores  01 pistão pneumático")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375,00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=HYPERLINK("https://leilaoonline.net/lote/detalhe/236977", "072")</f>
      </c>
      <c r="B75" s="4" t="s">
        <f>=HYPERLINK("https://leilaoonline.net/lote/detalhe/236977", "[ VÍDEO ] Tanque de aço INOX 304 Vaporizador encamisado 3000 mil litros capacidade 1500 kgs peso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=HYPERLINK("https://leilaoonline.net/lote/detalhe/236971", "075")</f>
      </c>
      <c r="B76" s="4" t="s">
        <f>=HYPERLINK("https://leilaoonline.net/lote/detalhe/236971", " Motor 20 cv trifásico Weg 4 polos 1750 rpm 220/380/440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=HYPERLINK("https://leilaoonline.net/lote/detalhe/237040", "077")</f>
      </c>
      <c r="B77" s="4" t="s">
        <f>=HYPERLINK("https://leilaoonline.net/lote/detalhe/237040", " [ VÍDEO ] Transformador de Média Frequência Marca REXROTH - TRANSFORMER TYP - 7800201001668 (23 kg) S1P 76,50 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8.900,00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=HYPERLINK("https://leilaoonline.net/lote/detalhe/237029", "078")</f>
      </c>
      <c r="B78" s="4" t="s">
        <f>=HYPERLINK("https://leilaoonline.net/lote/detalhe/237029", "[ VÍDEO ] Peneira Rotativa p Areia/ Mineração/ Sucatas Ferrosa e Cavaco de madeiras. Medidas: 6000x1000. Acompanha redutor e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=HYPERLINK("https://leilaoonline.net/lote/detalhe/236979", "079")</f>
      </c>
      <c r="B79" s="4" t="s">
        <f>=HYPERLINK("https://leilaoonline.net/lote/detalhe/236979", " Bomba Dosadora de Diafragma ORLITA com 03 saídas de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=HYPERLINK("https://leilaoonline.net/lote/detalhe/237038", "080")</f>
      </c>
      <c r="B80" s="4" t="s">
        <f>=HYPERLINK("https://leilaoonline.net/lote/detalhe/237038", "[ VÍDEO ] Máquina de Endireitar Arame/Tela de Alambrado Marca New Corte 2500 comprimento")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=HYPERLINK("https://leilaoonline.net/lote/detalhe/236970", "081")</f>
      </c>
      <c r="B81" s="4" t="s">
        <f>=HYPERLINK("https://leilaoonline.net/lote/detalhe/236970", " Compressor de ar DR-600 Ingersoll-Rand 125 Psi 750PCM Ano 1974 (Necessita de reparos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=HYPERLINK("https://leilaoonline.net/lote/detalhe/236975", "082")</f>
      </c>
      <c r="B82" s="4" t="s">
        <f>=HYPERLINK("https://leilaoonline.net/lote/detalhe/236975", " 02 unidades - Pulverizadores de Inox Pneumáticos com 50 bicos cada")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=HYPERLINK("https://leilaoonline.net/lote/detalhe/236983", "083")</f>
      </c>
      <c r="B83" s="4" t="s">
        <f>=HYPERLINK("https://leilaoonline.net/lote/detalhe/236983", " Moinho de Bolas 32 mil litros Medidas de 3,00 x 4,40 metros Acompanha motor de 100 cvRedutor de 1:49 Revestimento de sílica Sem carga de bolas")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75.000,00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=HYPERLINK("https://leilaoonline.net/lote/detalhe/237035", "084")</f>
      </c>
      <c r="B84" s="4" t="s">
        <f>=HYPERLINK("https://leilaoonline.net/lote/detalhe/237035", "[ VÍDEOS ] EMPILHADEIRA HYSTER 155 FORTIS 7 TON ANO 2014 DIESEL; TORRE 5,30  SEM DESLOCAMENTO DA TORRE; APROX. 550 HORAS (NÃO ACOMPANHA O EXTENSOR)")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=HYPERLINK("https://leilaoonline.net/lote/detalhe/236986", "085")</f>
      </c>
      <c r="B85" s="4" t="s">
        <f>=HYPERLINK("https://leilaoonline.net/lote/detalhe/236986", " Lixadeira de CINTA para Madeira. Motor 2 cv trifásico")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=HYPERLINK("https://leilaoonline.net/lote/detalhe/236987", "086")</f>
      </c>
      <c r="B86" s="4" t="s">
        <f>=HYPERLINK("https://leilaoonline.net/lote/detalhe/236987", " Lote contendo facas , contra facas , suporte de facas e parafusos de grande porte para picadores de madeira -.Aprox. 2.000 kgs")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=HYPERLINK("https://leilaoonline.net/lote/detalhe/236984", "087")</f>
      </c>
      <c r="B87" s="4" t="s">
        <f>=HYPERLINK("https://leilaoonline.net/lote/detalhe/236984", " 13 unidades - Lote de REDUTORES de velocidade com diversas reduções e tamanho")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=HYPERLINK("https://leilaoonline.net/lote/detalhe/236985", "089")</f>
      </c>
      <c r="B88" s="4" t="s">
        <f>=HYPERLINK("https://leilaoonline.net/lote/detalhe/236985", " Mesa vibratória Separadora de INOX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=HYPERLINK("https://leilaoonline.net/lote/detalhe/236988", "091")</f>
      </c>
      <c r="B89" s="4" t="s">
        <f>=HYPERLINK("https://leilaoonline.net/lote/detalhe/236988", " 04 unidades - Motovibradores de 4,3 cv e acessórios Placas e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=HYPERLINK("https://leilaoonline.net/lote/detalhe/237032", "092")</f>
      </c>
      <c r="B90" s="4" t="s">
        <f>=HYPERLINK("https://leilaoonline.net/lote/detalhe/237032", "[ VÍDEOS ] Máquina de BLOCOS Automática/Hidraulica 14x19x39 mm de medida dos blocos")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37.000,00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=HYPERLINK("https://leilaoonline.net/lote/detalhe/236989", "093")</f>
      </c>
      <c r="B91" s="4" t="s">
        <f>=HYPERLINK("https://leilaoonline.net/lote/detalhe/236989", " Redutor de velocidade 1:12 redução")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12.500,00</t>
        </is>
      </c>
      <c r="F91" s="4" t="inlineStr">
        <is>
          <t>750.00</t>
        </is>
      </c>
    </row>
    <row collapsed="false" customFormat="false" customHeight="false" hidden="false" ht="12.1" outlineLevel="0" r="92">
      <c r="A92" s="5" t="s">
        <f>=HYPERLINK("https://leilaoonline.net/lote/detalhe/237037", "094")</f>
      </c>
      <c r="B92" s="4" t="s">
        <f>=HYPERLINK("https://leilaoonline.net/lote/detalhe/237037", " Guilhotina Corte Chapas Marca Newton Capacidade de corte 2050x5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=HYPERLINK("https://leilaoonline.net/lote/detalhe/236928", "096")</f>
      </c>
      <c r="B93" s="4" t="s">
        <f>=HYPERLINK("https://leilaoonline.net/lote/detalhe/236928", "12 unidades - Portões ( NOVOS) de aço carbono com as seguintes medidas 2900x3530 mm cada.")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=HYPERLINK("https://leilaoonline.net/lote/detalhe/236997", "098")</f>
      </c>
      <c r="B94" s="4" t="s">
        <f>=HYPERLINK("https://leilaoonline.net/lote/detalhe/236997", "[ VÍDEO ] Peneira Rotativa p Areia c/ motor 20 cv 4 polos 220/380 - Redutor 1:35 H23 nas medidas de 6000x1500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=HYPERLINK("https://leilaoonline.net/lote/detalhe/237033", "099")</f>
      </c>
      <c r="B95" s="4" t="s">
        <f>=HYPERLINK("https://leilaoonline.net/lote/detalhe/237033", "[ VÍDEO ] Roscas transportadoras aço carbono")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=HYPERLINK("https://leilaoonline.net/lote/detalhe/237039", "100")</f>
      </c>
      <c r="B96" s="4" t="s">
        <f>=HYPERLINK("https://leilaoonline.net/lote/detalhe/237039", " Dobradeira de Chapas NEWTON Capacidade de dobra 2050 mm comprimento chapa 20/25 toneladas Ano 1994")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=HYPERLINK("https://leilaoonline.net/lote/detalhe/237043", "101")</f>
      </c>
      <c r="B97" s="4" t="s">
        <f>=HYPERLINK("https://leilaoonline.net/lote/detalhe/237043", "[ VÍDEO ] Dobradeira Hidráulica IMAG de chapas Marca IMAG Modelo PVM 30 40 Comprimento 3000 mm Ano 05/2005 Capacidade de dobra 3,2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=HYPERLINK("https://leilaoonline.net/lote/detalhe/236993", "102")</f>
      </c>
      <c r="B98" s="4" t="s">
        <f>=HYPERLINK("https://leilaoonline.net/lote/detalhe/236993", " Motobomba GRUNDFOS DANFOSS 20 cv 3528 rpm ( NOVA 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=HYPERLINK("https://leilaoonline.net/lote/detalhe/236994", "103")</f>
      </c>
      <c r="B99" s="4" t="s">
        <f>=HYPERLINK("https://leilaoonline.net/lote/detalhe/236994", " Bomba de INOX p Massa de Papel e Serragem ;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=HYPERLINK("https://leilaoonline.net/lote/detalhe/236995", "104")</f>
      </c>
      <c r="B100" s="4" t="s">
        <f>=HYPERLINK("https://leilaoonline.net/lote/detalhe/236995", " Válvulas Angular de 6” e 3” respectivamente Aço carbono")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=HYPERLINK("https://leilaoonline.net/lote/detalhe/237044", "106")</f>
      </c>
      <c r="B101" s="4" t="s">
        <f>=HYPERLINK("https://leilaoonline.net/lote/detalhe/237044", " Guilhotina p Chapas ROCCO Marca ROCCO Modelo T Capacidade 2050 X 2,5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=HYPERLINK("https://leilaoonline.net/lote/detalhe/237042", "107")</f>
      </c>
      <c r="B102" s="4" t="s">
        <f>=HYPERLINK("https://leilaoonline.net/lote/detalhe/237042", " Prensa Excêntrica MSL 65 TONS Marca MSL METALÚRGICA SOUZA")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58.000,00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=HYPERLINK("https://leilaoonline.net/lote/detalhe/236996", "109")</f>
      </c>
      <c r="B103" s="4" t="s">
        <f>=HYPERLINK("https://leilaoonline.net/lote/detalhe/236996", "[ VÍDEO ] 04 unidades - Motores Elétrico ANTI EXPLOSÃO BLINDADOS WEG. Veja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=HYPERLINK("https://leilaoonline.net/lote/detalhe/237002", "110")</f>
      </c>
      <c r="B104" s="4" t="s">
        <f>=HYPERLINK("https://leilaoonline.net/lote/detalhe/237002", " 02 Conjuntos de Jato de granalhas ( sem compressor)")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=HYPERLINK("https://leilaoonline.net/lote/detalhe/237000", "111")</f>
      </c>
      <c r="B105" s="4" t="s">
        <f>=HYPERLINK("https://leilaoonline.net/lote/detalhe/237000", "[ VÍDEO ] Envasadora de líquidos com 12 Bicos ; motor e acionamento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=HYPERLINK("https://leilaoonline.net/lote/detalhe/236998", "112")</f>
      </c>
      <c r="B106" s="4" t="s">
        <f>=HYPERLINK("https://leilaoonline.net/lote/detalhe/236998", " Vassoura Varredora Motorizada COMAC ( necessita de reparos)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=HYPERLINK("https://leilaoonline.net/lote/detalhe/236999", "113")</f>
      </c>
      <c r="B107" s="4" t="s">
        <f>=HYPERLINK("https://leilaoonline.net/lote/detalhe/236999", " Rosca Transportadora Helicoidal de INOX 304. Medidas 9 metros de comprimento, 50 cm de diâmetro. Peso aproximado 2500 Kgs. Com acessórios conforme fotos")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=HYPERLINK("https://leilaoonline.net/lote/detalhe/237003", "114")</f>
      </c>
      <c r="B108" s="4" t="s">
        <f>=HYPERLINK("https://leilaoonline.net/lote/detalhe/237003", " Exaustor Soprador MZ VP 560/P 3300 rpm trifásico 220/380 v 4,6 kw ( 6 cv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=HYPERLINK("https://leilaoonline.net/lote/detalhe/237001", "116")</f>
      </c>
      <c r="B109" s="4" t="s">
        <f>=HYPERLINK("https://leilaoonline.net/lote/detalhe/237001", "[ VÍDEO ] Motoniveladora (PATROLA) New Holland Modelo FG85/ Ano 95 TRANSMISSÃO 28000/06 Pneus novos")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135.000,00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=HYPERLINK("https://leilaoonline.net/lote/detalhe/237008", "118")</f>
      </c>
      <c r="B110" s="4" t="s">
        <f>=HYPERLINK("https://leilaoonline.net/lote/detalhe/237008", " 09 unidades - Buchas p/ Rolamentos Eixo 340 mm Modelo GGL HM 3172")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=HYPERLINK("https://leilaoonline.net/lote/detalhe/237004", "119")</f>
      </c>
      <c r="B111" s="4" t="s">
        <f>=HYPERLINK("https://leilaoonline.net/lote/detalhe/237004", " [ LANCES POR UNIDADE ] 50 unidades - Dormentes de concreto ferroviário. Aprox. 280 kgs. Medidas: 2200x300x280 mm. Para Arrimo, Contenção, Cerca e outros fins.")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=HYPERLINK("https://leilaoonline.net/lote/detalhe/237007", "120")</f>
      </c>
      <c r="B112" s="4" t="s">
        <f>=HYPERLINK("https://leilaoonline.net/lote/detalhe/237007", " [ LANCES POR UNIDADE ] 100 unidades - Dormentes de concreto ferroviário. Aprox. 280 kgs. Medidas: 2200x300x280 mm. Para Arrimo, Contenção, Cerca e outros fins.")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25,00</t>
        </is>
      </c>
      <c r="F112" s="4" t="inlineStr">
        <is>
          <t>0.50</t>
        </is>
      </c>
    </row>
    <row collapsed="false" customFormat="false" customHeight="false" hidden="false" ht="12.1" outlineLevel="0" r="113">
      <c r="A113" s="5" t="s">
        <f>=HYPERLINK("https://leilaoonline.net/lote/detalhe/237005", "121")</f>
      </c>
      <c r="B113" s="4" t="s">
        <f>=HYPERLINK("https://leilaoonline.net/lote/detalhe/237005", " [ LANCES POR UNIDADE ] 150 unidades - Dormentes de concreto ferroviário. Aprox. 280 kgs. Medidas: 2200x300x280 mm. Para Arrimo, Contenção, Cerca e outros fins.")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25,00</t>
        </is>
      </c>
      <c r="F113" s="4" t="inlineStr">
        <is>
          <t>0.50</t>
        </is>
      </c>
    </row>
    <row collapsed="false" customFormat="false" customHeight="false" hidden="false" ht="12.1" outlineLevel="0" r="114">
      <c r="A114" s="5" t="s">
        <f>=HYPERLINK("https://leilaoonline.net/lote/detalhe/237006", "122")</f>
      </c>
      <c r="B114" s="4" t="s">
        <f>=HYPERLINK("https://leilaoonline.net/lote/detalhe/237006", " [ LANCES POR UNIDADE ] 200 unidades - Dormentes de concreto ferroviário. Aprox. 280 kgs. Medidas: 2200x300x280 mm. Para Arrimo, Contenção, Cerca e outros fins.")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25,00</t>
        </is>
      </c>
      <c r="F114" s="4" t="inlineStr">
        <is>
          <t>0.50</t>
        </is>
      </c>
    </row>
    <row collapsed="false" customFormat="false" customHeight="false" hidden="false" ht="12.1" outlineLevel="0" r="115">
      <c r="A115" s="5" t="s">
        <f>=HYPERLINK("https://leilaoonline.net/lote/detalhe/237009", "126")</f>
      </c>
      <c r="B115" s="4" t="s">
        <f>=HYPERLINK("https://leilaoonline.net/lote/detalhe/237009", " Túnel de encolhimento para garrafas PET - Equipamento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=HYPERLINK("https://leilaoonline.net/lote/detalhe/237011", "127")</f>
      </c>
      <c r="B116" s="4" t="s">
        <f>=HYPERLINK("https://leilaoonline.net/lote/detalhe/237011", " Redutor de velocidade TRANSMOTECNICA Redução 1:31,50")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=HYPERLINK("https://leilaoonline.net/lote/detalhe/237010", "131")</f>
      </c>
      <c r="B117" s="4" t="s">
        <f>=HYPERLINK("https://leilaoonline.net/lote/detalhe/237010", " Extrusora para Grãos ALLIANCE. Modelo ALPE 500 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750.00</t>
        </is>
      </c>
    </row>
    <row collapsed="false" customFormat="false" customHeight="false" hidden="false" ht="12.1" outlineLevel="0" r="118">
      <c r="A118" s="5" t="s">
        <f>=HYPERLINK("https://leilaoonline.net/lote/detalhe/237015", "132")</f>
      </c>
      <c r="B118" s="4" t="s">
        <f>=HYPERLINK("https://leilaoonline.net/lote/detalhe/237015", " Misturador de produtos Dimensões 0.90x1,82x0,94 - 1,45 m3Da pra produzir 6,00 a 8,00 ton / hora - Sistema de baleada.")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=HYPERLINK("https://leilaoonline.net/lote/detalhe/237016", "133")</f>
      </c>
      <c r="B119" s="4" t="s">
        <f>=HYPERLINK("https://leilaoonline.net/lote/detalhe/237016", " Moinho de BOLA contínuo com Revestimento de Borracha  Redutor Falk 1:4.483 de redução  1,70x1,50 metros ( dimensões)")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120.000,00</t>
        </is>
      </c>
      <c r="F119" s="4" t="inlineStr">
        <is>
          <t>750.00</t>
        </is>
      </c>
    </row>
    <row collapsed="false" customFormat="false" customHeight="false" hidden="false" ht="12.1" outlineLevel="0" r="120">
      <c r="A120" s="5" t="s">
        <f>=HYPERLINK("https://leilaoonline.net/lote/detalhe/237012", "136")</f>
      </c>
      <c r="B120" s="4" t="s">
        <f>=HYPERLINK("https://leilaoonline.net/lote/detalhe/237012",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0" s="4" t="inlineStr">
        <is>
          <t>Lote retirado</t>
        </is>
      </c>
      <c r="D120" s="4" t="inlineStr">
        <is>
          <t>0</t>
        </is>
      </c>
      <c r="E120" s="5" t="inlineStr">
        <is>
          <t>4,00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=HYPERLINK("https://leilaoonline.net/lote/detalhe/237013", "137")</f>
      </c>
      <c r="B121" s="4" t="s">
        <f>=HYPERLINK("https://leilaoonline.net/lote/detalhe/237013", " Tanque p Abastecimento de combustíveis, 10 mil litros capacidade, completo com bomba de engrenagem/motor e mangueiras de abastecimento, SEMINOVO")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=HYPERLINK("https://leilaoonline.net/lote/detalhe/237017", "139")</f>
      </c>
      <c r="B122" s="4" t="s">
        <f>=HYPERLINK("https://leilaoonline.net/lote/detalhe/237017", " 20 unidades - Curvas schedule 40 raio Longo 6”")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3.600,00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=HYPERLINK("https://leilaoonline.net/lote/detalhe/237014", "140")</f>
      </c>
      <c r="B123" s="4" t="s">
        <f>=HYPERLINK("https://leilaoonline.net/lote/detalhe/237014", " Transformador 30 KVA HEVT-DUTY T2H30S 480 v 208/120")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=HYPERLINK("https://leilaoonline.net/lote/detalhe/237018", "141")</f>
      </c>
      <c r="B124" s="4" t="s">
        <f>=HYPERLINK("https://leilaoonline.net/lote/detalhe/237018", " 02 unidades - Mancais SKF SSNHD 530 com rolamentos completo")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=HYPERLINK("https://leilaoonline.net/lote/detalhe/237023", "143")</f>
      </c>
      <c r="B125" s="4" t="s">
        <f>=HYPERLINK("https://leilaoonline.net/lote/detalhe/237023", " 02 Motoredutores SEW EURODRIVE 15 cv trifásico 1740 rpm / Redução de 1: 16,17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=HYPERLINK("https://leilaoonline.net/lote/detalhe/237022", "145")</f>
      </c>
      <c r="B126" s="4" t="s">
        <f>=HYPERLINK("https://leilaoonline.net/lote/detalhe/237022", " Bomba de INOX p/ alimentos/ produtos químicos em geral Recalque de 3,50 P cisterna")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=HYPERLINK("https://leilaoonline.net/lote/detalhe/237024", "146")</f>
      </c>
      <c r="B127" s="4" t="s">
        <f>=HYPERLINK("https://leilaoonline.net/lote/detalhe/237024", " 08 - unidades Caixas Metálicas P/ Armazenamento diversos. Medidas 1200x1000x860 mm")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=HYPERLINK("https://leilaoonline.net/lote/detalhe/237025", "148")</f>
      </c>
      <c r="B128" s="4" t="s">
        <f>=HYPERLINK("https://leilaoonline.net/lote/detalhe/237025", "[ VÍDEO ] Compressor Parafuso ATLAS COPCO GE55 Motor 60 cv trifásico")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=HYPERLINK("https://leilaoonline.net/lote/detalhe/237034", "149")</f>
      </c>
      <c r="B129" s="4" t="s">
        <f>=HYPERLINK("https://leilaoonline.net/lote/detalhe/237034", " ACESSÓRIOS PARA SILO DE CONCRETO")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=HYPERLINK("https://leilaoonline.net/lote/detalhe/237045", "150")</f>
      </c>
      <c r="B130" s="4" t="s">
        <f>=HYPERLINK("https://leilaoonline.net/lote/detalhe/237045", "[ VÍDEO ] 04 Unidades - Bombas Helicoidais WEATHERFORD 5”")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=HYPERLINK("https://leilaoonline.net/lote/detalhe/237046", "151")</f>
      </c>
      <c r="B131" s="4" t="s">
        <f>=HYPERLINK("https://leilaoonline.net/lote/detalhe/237046", " 02 Unidades - Peneiras Vibratórias MAVI  Acompanha Motovibradores cada equipamento Completa")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=HYPERLINK("https://leilaoonline.net/lote/detalhe/237047", "152")</f>
      </c>
      <c r="B132" s="4" t="s">
        <f>=HYPERLINK("https://leilaoonline.net/lote/detalhe/237047", " [ VÍDEO ] 38 Unidades - Mancais Diversos Tamanhos: Modelos e marcas")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3.900,00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=HYPERLINK("https://leilaoonline.net/lote/detalhe/237048", "153")</f>
      </c>
      <c r="B133" s="4" t="s">
        <f>=HYPERLINK("https://leilaoonline.net/lote/detalhe/237048", " Cilindro Monolucido Aço Carbono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80.000,00</t>
        </is>
      </c>
      <c r="F133" s="4" t="inlineStr">
        <is>
          <t>450.00</t>
        </is>
      </c>
    </row>
    <row collapsed="false" customFormat="false" customHeight="false" hidden="false" ht="12.1" outlineLevel="0" r="134">
      <c r="A134" s="5" t="s">
        <f>=HYPERLINK("https://leilaoonline.net/lote/detalhe/237050", "155")</f>
      </c>
      <c r="B134" s="4" t="s">
        <f>=HYPERLINK("https://leilaoonline.net/lote/detalhe/237050", "[ VÍDEO ] Bomba de Mistura CELULOSE 10” REVISADA")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=HYPERLINK("https://leilaoonline.net/lote/detalhe/237049", "156")</f>
      </c>
      <c r="B135" s="4" t="s">
        <f>=HYPERLINK("https://leilaoonline.net/lote/detalhe/237049", "[ VÌDEO ] Bomba de Mistura CELULOSE 12” REVISADA")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=HYPERLINK("https://leilaoonline.net/lote/detalhe/237052", "157")</f>
      </c>
      <c r="B136" s="4" t="s">
        <f>=HYPERLINK("https://leilaoonline.net/lote/detalhe/237052", " Depurador de Massas")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=HYPERLINK("https://leilaoonline.net/lote/detalhe/237057", "158")</f>
      </c>
      <c r="B137" s="4" t="s">
        <f>=HYPERLINK("https://leilaoonline.net/lote/detalhe/237057", "[ VÍDEO ] 8 unidades no lote com os Rotores - Cestos p/ Depuradores de Massa")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=HYPERLINK("https://leilaoonline.net/lote/detalhe/237060", "159")</f>
      </c>
      <c r="B138" s="4" t="s">
        <f>=HYPERLINK("https://leilaoonline.net/lote/detalhe/237060", " 02 - Unidades - Bombas Helicoidal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=HYPERLINK("https://leilaoonline.net/lote/detalhe/237051", "160")</f>
      </c>
      <c r="B139" s="4" t="s">
        <f>=HYPERLINK("https://leilaoonline.net/lote/detalhe/237051", "[ VÍDEO ] 09 peças no conjunto - Mesa Plana Completa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=HYPERLINK("https://leilaoonline.net/lote/detalhe/237054", "161")</f>
      </c>
      <c r="B140" s="4" t="s">
        <f>=HYPERLINK("https://leilaoonline.net/lote/detalhe/237054", " Válvula Guilhotina DELBO 20” Sede de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=HYPERLINK("https://leilaoonline.net/lote/detalhe/237058", "163")</f>
      </c>
      <c r="B141" s="4" t="s">
        <f>=HYPERLINK("https://leilaoonline.net/lote/detalhe/237058", "[ VÌDEO ] 09 unidades - Válvulas Guilhotina Pneumática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=HYPERLINK("https://leilaoonline.net/lote/detalhe/237059", "164")</f>
      </c>
      <c r="B142" s="4" t="s">
        <f>=HYPERLINK("https://leilaoonline.net/lote/detalhe/237059", "[ VÍDEO ] Feltro Celulose (SEM USO, na caixa conforme fotos ) Aprox. 25,19 X 8,70 metros")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=HYPERLINK("https://leilaoonline.net/lote/detalhe/237056", "165")</f>
      </c>
      <c r="B143" s="4" t="s">
        <f>=HYPERLINK("https://leilaoonline.net/lote/detalhe/237056", "[ VÍDEO ] Feltro Celulose (SEM USO, na caixa conforme fotos ) Aprox. 19,50 X 6,60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=HYPERLINK("https://leilaoonline.net/lote/detalhe/237053", "166")</f>
      </c>
      <c r="B144" s="4" t="s">
        <f>=HYPERLINK("https://leilaoonline.net/lote/detalhe/237053", "[ VÍDEO ] Feltro Celulose (SEM USO, na caixa conforme fotos ) Aprox. 22,45 X 6,55 metros")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22.000,00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=HYPERLINK("https://leilaoonline.net/lote/detalhe/237055", "167")</f>
      </c>
      <c r="B145" s="4" t="s">
        <f>=HYPERLINK("https://leilaoonline.net/lote/detalhe/237055", "[ VÍDEO ] Motoredutor SEW EURODRIVE 30 cv redução 1: 97 conforme plaqueta")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12.000,00</t>
        </is>
      </c>
      <c r="F145" s="4" t="inlineStr">
        <is>
          <t>350.00</t>
        </is>
      </c>
    </row>
    <row collapsed="false" customFormat="false" customHeight="false" hidden="false" ht="12.1" outlineLevel="0" r="146">
      <c r="A146" s="5" t="s">
        <f>=HYPERLINK("https://leilaoonline.net/lote/detalhe/237061", "168")</f>
      </c>
      <c r="B146" s="4" t="s">
        <f>=HYPERLINK("https://leilaoonline.net/lote/detalhe/237061", " Silo para Armazenamento de materiais")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=HYPERLINK("https://leilaoonline.net/lote/detalhe/237062", "169")</f>
      </c>
      <c r="B147" s="4" t="s">
        <f>=HYPERLINK("https://leilaoonline.net/lote/detalhe/237062", "[ VÍDEO ] Caldeira a Gás GEROTHERMO")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32.000,00</t>
        </is>
      </c>
      <c r="F147" s="4" t="inlineStr">
        <is>
          <t>350.00</t>
        </is>
      </c>
    </row>
    <row collapsed="false" customFormat="false" customHeight="false" hidden="false" ht="12.1" outlineLevel="0" r="148">
      <c r="A148" s="5" t="s">
        <f>=HYPERLINK("https://leilaoonline.net/lote/detalhe/237068", "170")</f>
      </c>
      <c r="B148" s="4" t="s">
        <f>=HYPERLINK("https://leilaoonline.net/lote/detalhe/237068", " Calandra de chapas 1/2 cap; Chapas até 2,15 metros ; Rolos 5” polegadas dois menores; Rolo de 8” 1 rolo maior; Motor 25 cv trifásico 4 polos")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=HYPERLINK("https://leilaoonline.net/lote/detalhe/237063", "171")</f>
      </c>
      <c r="B149" s="4" t="s">
        <f>=HYPERLINK("https://leilaoonline.net/lote/detalhe/237063", "[ VÍDEO ] Rosqueadeira elétrica ROTHENBERGER SUPER EGO 1/2” até 4” polegadas cap / Acompanha cabeçote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=HYPERLINK("https://leilaoonline.net/lote/detalhe/237066", "172")</f>
      </c>
      <c r="B150" s="4" t="s">
        <f>=HYPERLINK("https://leilaoonline.net/lote/detalhe/237066", "[ VÍDEO ] Calandra de tubos 1/2” a 4” polegadas Com motor / Jogos de matrizes completa")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=HYPERLINK("https://leilaoonline.net/lote/detalhe/237069", "173")</f>
      </c>
      <c r="B151" s="4" t="s">
        <f>=HYPERLINK("https://leilaoonline.net/lote/detalhe/237069", "[ VÍDEO ] CLAMP P/ Bobina de papel / Capacidade 2 tons / Abertura 1300 mm /Peso 550 kgs aproximado")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22.000,00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=HYPERLINK("https://leilaoonline.net/lote/detalhe/237064", "174")</f>
      </c>
      <c r="B152" s="4" t="s">
        <f>=HYPERLINK("https://leilaoonline.net/lote/detalhe/237064", "[ VÍDEO ] CLAMP p/ Bobina de papel / Capacidade 2,8 tons / Abertura 1500 mm / Peso aproximado 780 kgs")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=HYPERLINK("https://leilaoonline.net/lote/detalhe/237067", "176")</f>
      </c>
      <c r="B153" s="4" t="s">
        <f>=HYPERLINK("https://leilaoonline.net/lote/detalhe/237067", " Serra circular OMIL com riscador , com motor , seminova")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=HYPERLINK("https://leilaoonline.net/lote/detalhe/237065", "177")</f>
      </c>
      <c r="B154" s="4" t="s">
        <f>=HYPERLINK("https://leilaoonline.net/lote/detalhe/237065", " Torre tripla EMPILHADEIRA TCM / Altura máxima 8500 mm / Altura média 2670 mm / Modelo VFHM 850- 7E4")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=HYPERLINK("https://leilaoonline.net/lote/detalhe/237074", "178")</f>
      </c>
      <c r="B155" s="4" t="s">
        <f>=HYPERLINK("https://leilaoonline.net/lote/detalhe/237074", " 02 un. Bombas multiestágios IMBIL/450 m3/ hora /com entrada de 8” e saída de 6”")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15.550,00</t>
        </is>
      </c>
      <c r="F155" s="4" t="inlineStr">
        <is>
          <t>550.00</t>
        </is>
      </c>
    </row>
    <row collapsed="false" customFormat="false" customHeight="false" hidden="false" ht="12.1" outlineLevel="0" r="156">
      <c r="A156" s="5" t="s">
        <f>=HYPERLINK("https://leilaoonline.net/lote/detalhe/237073", "179")</f>
      </c>
      <c r="B156" s="4" t="s">
        <f>=HYPERLINK("https://leilaoonline.net/lote/detalhe/237073", "[ VÍDEO ] Motoredutor NORDBRASIL / Redução 1: 186,66 / Motor 10 cv (7,50 kW) / 4 polos 1745 rpm 220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350.00</t>
        </is>
      </c>
    </row>
    <row collapsed="false" customFormat="false" customHeight="false" hidden="false" ht="12.1" outlineLevel="0" r="157">
      <c r="A157" s="5" t="s">
        <f>=HYPERLINK("https://leilaoonline.net/lote/detalhe/237070", "180")</f>
      </c>
      <c r="B157" s="4" t="s">
        <f>=HYPERLINK("https://leilaoonline.net/lote/detalhe/237070", " Motor 20 cv SEW 2 polos 3510 rpm 220/380 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=HYPERLINK("https://leilaoonline.net/lote/detalhe/237072", "181")</f>
      </c>
      <c r="B158" s="4" t="s">
        <f>=HYPERLINK("https://leilaoonline.net/lote/detalhe/237072", " Motoredutor NORD BRASIL Redução 1: 273,73 / 2 cv ( 1,50 kW) 220 V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=HYPERLINK("https://leilaoonline.net/lote/detalhe/237071", "182")</f>
      </c>
      <c r="B159" s="4" t="s">
        <f>=HYPERLINK("https://leilaoonline.net/lote/detalhe/237071", "[ VÍDEO ] Fresadora ISO 30 BRIGFORT ( Parte mecânica funcionando. Parte digital necessita de troca ou reparação)")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32.000,00</t>
        </is>
      </c>
      <c r="F159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2026-08-13T03:26:01.00Z</dcterms:created>
  <dc:creator>Tellks Tecnologia</dc:creator>
  <cp:revision>0</cp:revision>
</cp:coreProperties>
</file>