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Fox, Prancha, Caminhões, Reboques,Máquinas, Motores e  Equip Divs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=HYPERLINK("https://leilaoonline.net/lote/detalhe/14617", "001")</f>
      </c>
      <c r="B11" s="4" t="s">
        <f>=HYPERLINK("https://leilaoonline.net/lote/detalhe/14617", " Transportador de correia Modular Taliscada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=HYPERLINK("https://leilaoonline.net/lote/detalhe/14618", "002")</f>
      </c>
      <c r="B12" s="4" t="s">
        <f>=HYPERLINK("https://leilaoonline.net/lote/detalhe/14618", " Bobinador de Fios e  Dispenser de Fios AML")</f>
      </c>
      <c r="C12" s="4" t="inlineStr">
        <is>
          <t>Vendido</t>
        </is>
      </c>
      <c r="D12" s="4" t="inlineStr">
        <is>
          <t>4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=HYPERLINK("https://leilaoonline.net/lote/detalhe/14624", "003")</f>
      </c>
      <c r="B13" s="4" t="s">
        <f>=HYPERLINK("https://leilaoonline.net/lote/detalhe/14624", " Buncher de fios")</f>
      </c>
      <c r="C13" s="4" t="inlineStr">
        <is>
          <t>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=HYPERLINK("https://leilaoonline.net/lote/detalhe/14607", "004")</f>
      </c>
      <c r="B14" s="4" t="s">
        <f>=HYPERLINK("https://leilaoonline.net/lote/detalhe/14607", " Buncher de fios")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=HYPERLINK("https://leilaoonline.net/lote/detalhe/14610", "005")</f>
      </c>
      <c r="B15" s="4" t="s">
        <f>=HYPERLINK("https://leilaoonline.net/lote/detalhe/14610", " Extrusora de refilamento de Plastico sem painel (Pormaq), Extrusora para fios 45mm therm control - com painel e Canhão de rosca")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=HYPERLINK("https://leilaoonline.net/lote/detalhe/14621", "007")</f>
      </c>
      <c r="B16" s="4" t="s">
        <f>=HYPERLINK("https://leilaoonline.net/lote/detalhe/14621", " Impressora plotter colorpainter v-64")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=HYPERLINK("https://leilaoonline.net/lote/detalhe/14606", "008")</f>
      </c>
      <c r="B17" s="4" t="s">
        <f>=HYPERLINK("https://leilaoonline.net/lote/detalhe/14606", " Desbobinadores de fios Megomat , Desbobinador de latão para estamparia NG automação - 3 Desbobinadores de latão manual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=HYPERLINK("https://leilaoonline.net/lote/detalhe/14611", "009")</f>
      </c>
      <c r="B18" s="4" t="s">
        <f>=HYPERLINK("https://leilaoonline.net/lote/detalhe/14611", " 3 Seladoras R BAIO 260 W - 220v - Manual")</f>
      </c>
      <c r="C18" s="4" t="inlineStr">
        <is>
          <t>Vendido</t>
        </is>
      </c>
      <c r="D18" s="4" t="inlineStr">
        <is>
          <t>2</t>
        </is>
      </c>
      <c r="E18" s="5" t="inlineStr">
        <is>
          <t>60,00</t>
        </is>
      </c>
      <c r="F18" s="4" t="inlineStr">
        <is>
          <t>10.00</t>
        </is>
      </c>
    </row>
    <row collapsed="false" customFormat="false" customHeight="false" hidden="false" ht="12.1" outlineLevel="0" r="19">
      <c r="A19" s="5" t="s">
        <f>=HYPERLINK("https://leilaoonline.net/lote/detalhe/14613", "010")</f>
      </c>
      <c r="B19" s="4" t="s">
        <f>=HYPERLINK("https://leilaoonline.net/lote/detalhe/14613", " 2 Seladoras de caixa de papelão sem os cabeçotes")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=HYPERLINK("https://leilaoonline.net/lote/detalhe/14608", "011")</f>
      </c>
      <c r="B20" s="4" t="s">
        <f>=HYPERLINK("https://leilaoonline.net/lote/detalhe/14608", " Talqueira para processo de extrusão de fios")</f>
      </c>
      <c r="C20" s="4" t="inlineStr">
        <is>
          <t>Vendido</t>
        </is>
      </c>
      <c r="D20" s="4" t="inlineStr">
        <is>
          <t>3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=HYPERLINK("https://leilaoonline.net/lote/detalhe/14625", "012")</f>
      </c>
      <c r="B21" s="4" t="s">
        <f>=HYPERLINK("https://leilaoonline.net/lote/detalhe/14625", " Embaladora seladora de pinos e plugues  - embrapac - tipo MPFT nº: 03D1 - 220 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=HYPERLINK("https://leilaoonline.net/lote/detalhe/14609", "013")</f>
      </c>
      <c r="B22" s="4" t="s">
        <f>=HYPERLINK("https://leilaoonline.net/lote/detalhe/14609", " Aprox. 16  unidades de: Prensas excentricas / Martelos / Chavetas de Diversas Marcas")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=HYPERLINK("https://leilaoonline.net/lote/detalhe/14622", "014")</f>
      </c>
      <c r="B23" s="4" t="s">
        <f>=HYPERLINK("https://leilaoonline.net/lote/detalhe/14622", " Aprox. 17 motores 220v / 110v")</f>
      </c>
      <c r="C23" s="4" t="inlineStr">
        <is>
          <t>Vendido</t>
        </is>
      </c>
      <c r="D23" s="4" t="inlineStr">
        <is>
          <t>7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=HYPERLINK("https://leilaoonline.net/lote/detalhe/14623", "015")</f>
      </c>
      <c r="B24" s="4" t="s">
        <f>=HYPERLINK("https://leilaoonline.net/lote/detalhe/14623", " 2 Alimentadores de Materia Prima P/ Injetora")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=HYPERLINK("https://leilaoonline.net/lote/detalhe/14633", "016")</f>
      </c>
      <c r="B25" s="4" t="s">
        <f>=HYPERLINK("https://leilaoonline.net/lote/detalhe/14633", " Lote com aprox. 5  Dispositivos Pneumaticos")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=HYPERLINK("https://leilaoonline.net/lote/detalhe/14640", "017")</f>
      </c>
      <c r="B26" s="4" t="s">
        <f>=HYPERLINK("https://leilaoonline.net/lote/detalhe/14640", " Aprox. 8 Bombas Hidraulica de Diversas Marcas")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=HYPERLINK("https://leilaoonline.net/lote/detalhe/14631", "018")</f>
      </c>
      <c r="B27" s="4" t="s">
        <f>=HYPERLINK("https://leilaoonline.net/lote/detalhe/14631", " Talha Completa ")</f>
      </c>
      <c r="C27" s="4" t="inlineStr">
        <is>
          <t>Vendido</t>
        </is>
      </c>
      <c r="D27" s="4" t="inlineStr">
        <is>
          <t>3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=HYPERLINK("https://leilaoonline.net/lote/detalhe/14639", "019")</f>
      </c>
      <c r="B28" s="4" t="s">
        <f>=HYPERLINK("https://leilaoonline.net/lote/detalhe/14639", " Puxador intermediário para linha de extrusão de cabos e fios")</f>
      </c>
      <c r="C28" s="4" t="inlineStr">
        <is>
          <t>Vendido</t>
        </is>
      </c>
      <c r="D28" s="4" t="inlineStr">
        <is>
          <t>5</t>
        </is>
      </c>
      <c r="E28" s="5" t="inlineStr">
        <is>
          <t>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=HYPERLINK("https://leilaoonline.net/lote/detalhe/14635", "020")</f>
      </c>
      <c r="B29" s="4" t="s">
        <f>=HYPERLINK("https://leilaoonline.net/lote/detalhe/14635", " 2 Embaladoras de Fios")</f>
      </c>
      <c r="C29" s="4" t="inlineStr">
        <is>
          <t>Vendido</t>
        </is>
      </c>
      <c r="D29" s="4" t="inlineStr">
        <is>
          <t>6</t>
        </is>
      </c>
      <c r="E29" s="5" t="inlineStr">
        <is>
          <t>650,00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=HYPERLINK("https://leilaoonline.net/lote/detalhe/14632", "021")</f>
      </c>
      <c r="B30" s="4" t="s">
        <f>=HYPERLINK("https://leilaoonline.net/lote/detalhe/14632", "  Serra Automática para linha de Extrusão de Forros de PVC")</f>
      </c>
      <c r="C30" s="4" t="inlineStr">
        <is>
          <t>Vendido</t>
        </is>
      </c>
      <c r="D30" s="4" t="inlineStr">
        <is>
          <t>1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=HYPERLINK("https://leilaoonline.net/lote/detalhe/14637", "022")</f>
      </c>
      <c r="B31" s="4" t="s">
        <f>=HYPERLINK("https://leilaoonline.net/lote/detalhe/14637", " Impressora Gravação em Fios (Datador Video Jet Modelo 170i)")</f>
      </c>
      <c r="C31" s="4" t="inlineStr">
        <is>
          <t>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=HYPERLINK("https://leilaoonline.net/lote/detalhe/14638", "023")</f>
      </c>
      <c r="B32" s="4" t="s">
        <f>=HYPERLINK("https://leilaoonline.net/lote/detalhe/14638", " Desbobinador")</f>
      </c>
      <c r="C32" s="4" t="inlineStr">
        <is>
          <t>Vendido</t>
        </is>
      </c>
      <c r="D32" s="4" t="inlineStr">
        <is>
          <t>4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=HYPERLINK("https://leilaoonline.net/lote/detalhe/14619", "024")</f>
      </c>
      <c r="B33" s="4" t="s">
        <f>=HYPERLINK("https://leilaoonline.net/lote/detalhe/14619", " Alimentador de Plastico Para Injetora")</f>
      </c>
      <c r="C33" s="4" t="inlineStr">
        <is>
          <t>Vendido</t>
        </is>
      </c>
      <c r="D33" s="4" t="inlineStr">
        <is>
          <t>2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=HYPERLINK("https://leilaoonline.net/lote/detalhe/14620", "025")</f>
      </c>
      <c r="B34" s="4" t="s">
        <f>=HYPERLINK("https://leilaoonline.net/lote/detalhe/14620", " Motor Assincrono 30 CV")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=HYPERLINK("https://leilaoonline.net/lote/detalhe/14626", "034")</f>
      </c>
      <c r="B35" s="4" t="s">
        <f>=HYPERLINK("https://leilaoonline.net/lote/detalhe/14626", " Termoregulador TMR-M-9/220")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=HYPERLINK("https://leilaoonline.net/lote/detalhe/14612", "035")</f>
      </c>
      <c r="B36" s="4" t="s">
        <f>=HYPERLINK("https://leilaoonline.net/lote/detalhe/14612", " Endireitador de Chapas")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=HYPERLINK("https://leilaoonline.net/lote/detalhe/14616", "036")</f>
      </c>
      <c r="B37" s="4" t="s">
        <f>=HYPERLINK("https://leilaoonline.net/lote/detalhe/14616", " Endireitador de Chapas")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=HYPERLINK("https://leilaoonline.net/lote/detalhe/14627", "037")</f>
      </c>
      <c r="B38" s="4" t="s">
        <f>=HYPERLINK("https://leilaoonline.net/lote/detalhe/14627", " Picotador de pinos automático (prensa martelo com chaveta)")</f>
      </c>
      <c r="C38" s="4" t="inlineStr">
        <is>
          <t>Vendido</t>
        </is>
      </c>
      <c r="D38" s="4" t="inlineStr">
        <is>
          <t>2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=HYPERLINK("https://leilaoonline.net/lote/detalhe/14634", "038")</f>
      </c>
      <c r="B39" s="4" t="s">
        <f>=HYPERLINK("https://leilaoonline.net/lote/detalhe/14634", " Rebobinador")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=HYPERLINK("https://leilaoonline.net/lote/detalhe/14614", "040")</f>
      </c>
      <c r="B40" s="4" t="s">
        <f>=HYPERLINK("https://leilaoonline.net/lote/detalhe/14614", " Máquina Soldadeira para Fios e Cabos")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=HYPERLINK("https://leilaoonline.net/lote/detalhe/14636", "041")</f>
      </c>
      <c r="B41" s="4" t="s">
        <f>=HYPERLINK("https://leilaoonline.net/lote/detalhe/14636", " Máquina Buncher (EN02)")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=HYPERLINK("https://leilaoonline.net/lote/detalhe/14630", "043")</f>
      </c>
      <c r="B42" s="4" t="s">
        <f>=HYPERLINK("https://leilaoonline.net/lote/detalhe/14630", " Dispositivo automático de soldar soquete (Estação de solda)")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=HYPERLINK("https://leilaoonline.net/lote/detalhe/14642", "044")</f>
      </c>
      <c r="B43" s="4" t="s">
        <f>=HYPERLINK("https://leilaoonline.net/lote/detalhe/14642", " Geladeira - Chiller")</f>
      </c>
      <c r="C43" s="4" t="inlineStr">
        <is>
          <t>Vendido</t>
        </is>
      </c>
      <c r="D43" s="4" t="inlineStr">
        <is>
          <t>2</t>
        </is>
      </c>
      <c r="E43" s="5" t="inlineStr">
        <is>
          <t>3.100,00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=HYPERLINK("https://leilaoonline.net/lote/detalhe/14615", "045")</f>
      </c>
      <c r="B44" s="4" t="s">
        <f>=HYPERLINK("https://leilaoonline.net/lote/detalhe/14615", " Picotador Granuladora")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=HYPERLINK("https://leilaoonline.net/lote/detalhe/14629", "046")</f>
      </c>
      <c r="B45" s="4" t="s">
        <f>=HYPERLINK("https://leilaoonline.net/lote/detalhe/14629", " CJ Picotador Granular PVC   Cabeçote e Matriz")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=HYPERLINK("https://leilaoonline.net/lote/detalhe/14628", "047")</f>
      </c>
      <c r="B46" s="4" t="s">
        <f>=HYPERLINK("https://leilaoonline.net/lote/detalhe/14628", " Secador")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=HYPERLINK("https://leilaoonline.net/lote/detalhe/15109", "056")</f>
      </c>
      <c r="B47" s="4" t="s">
        <f>=HYPERLINK("https://leilaoonline.net/lote/detalhe/15109", "VW FOX 1.0 Ano 2007. Placa: final 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=HYPERLINK("https://leilaoonline.net/lote/detalhe/14890", "063")</f>
      </c>
      <c r="B48" s="4" t="s">
        <f>=HYPERLINK("https://leilaoonline.net/lote/detalhe/14890", "CAMINHÃO MERCEDES BENZ 1318 – ANO 1987")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35.250,00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=HYPERLINK("https://leilaoonline.net/lote/detalhe/14885", "064")</f>
      </c>
      <c r="B49" s="4" t="s">
        <f>=HYPERLINK("https://leilaoonline.net/lote/detalhe/14885", " CAR/ REBOQUE ANTONINI – ANO 1998/1998 – PLACA: Final 8")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=HYPERLINK("https://leilaoonline.net/lote/detalhe/14886", "065")</f>
      </c>
      <c r="B50" s="4" t="s">
        <f>=HYPERLINK("https://leilaoonline.net/lote/detalhe/14886", " CAR/ REBOQUE ANTONINI – ANO 1998/1998 – Placa final 9")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=HYPERLINK("https://leilaoonline.net/lote/detalhe/14887", "066")</f>
      </c>
      <c r="B51" s="4" t="s">
        <f>=HYPERLINK("https://leilaoonline.net/lote/detalhe/14887", "SCANIA R113 6X4 360, ANO 1994, Placa final 0")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=HYPERLINK("https://leilaoonline.net/lote/detalhe/14888", "067")</f>
      </c>
      <c r="B52" s="4" t="s">
        <f>=HYPERLINK("https://leilaoonline.net/lote/detalhe/14888", "Aprox. 17 ralas")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=HYPERLINK("https://leilaoonline.net/lote/detalhe/14672", "069")</f>
      </c>
      <c r="B53" s="4" t="s">
        <f>=HYPERLINK("https://leilaoonline.net/lote/detalhe/14672", " MOTOR ESTACIONARIO A DIESEL, MARCA YAMAR B8 EM BOM ESTADO")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=HYPERLINK("https://leilaoonline.net/lote/detalhe/14663", "070")</f>
      </c>
      <c r="B54" s="4" t="s">
        <f>=HYPERLINK("https://leilaoonline.net/lote/detalhe/14663", " CAMINHÃO BASCULANTE SCANIA L 111 S ANO 1976. Placa final 2")</f>
      </c>
      <c r="C54" s="4" t="inlineStr">
        <is>
          <t>Vendido</t>
        </is>
      </c>
      <c r="D54" s="4" t="inlineStr">
        <is>
          <t>2</t>
        </is>
      </c>
      <c r="E54" s="5" t="inlineStr">
        <is>
          <t>30.500,00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=HYPERLINK("https://leilaoonline.net/lote/detalhe/14671", "071")</f>
      </c>
      <c r="B55" s="4" t="s">
        <f>=HYPERLINK("https://leilaoonline.net/lote/detalhe/14671", " CARRETA PRANCHA MARCA FACCHINI, ANO E MODELO 2007, 03 EIXOS. Placa final 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=HYPERLINK("https://leilaoonline.net/lote/detalhe/14664", "072")</f>
      </c>
      <c r="B56" s="4" t="s">
        <f>=HYPERLINK("https://leilaoonline.net/lote/detalhe/14664", " PÁ CARREGADEIRA FIATALLIS FR12B, ANO 1988")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=HYPERLINK("https://leilaoonline.net/lote/detalhe/14670", "073")</f>
      </c>
      <c r="B57" s="4" t="s">
        <f>=HYPERLINK("https://leilaoonline.net/lote/detalhe/14670", " LOTE DE EMBREAGEM CENTRAL COMPLETA DO TRATOR DE ESTEIRA FIATALLIS AD7B (1 ITEM - NÃO ESTÁ FUNDIDA)")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=HYPERLINK("https://leilaoonline.net/lote/detalhe/14655", "074")</f>
      </c>
      <c r="B58" s="4" t="s">
        <f>=HYPERLINK("https://leilaoonline.net/lote/detalhe/14655", " LOTE DE EMBREAGEM CENTRAL DO TRATOR DE ESTEIRA FIAT AD7B (1 ITEM - NÃO ESTÁ FUNDIDA)")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=HYPERLINK("https://leilaoonline.net/lote/detalhe/14668", "075")</f>
      </c>
      <c r="B59" s="4" t="s">
        <f>=HYPERLINK("https://leilaoonline.net/lote/detalhe/14668", " LOTE CONTENDO 03 CAIXAS DO REVERSOR DO TRATOR DE ESTEIRA FIAT AD7B")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=HYPERLINK("https://leilaoonline.net/lote/detalhe/14666", "076")</f>
      </c>
      <c r="B60" s="4" t="s">
        <f>=HYPERLINK("https://leilaoonline.net/lote/detalhe/14666", " LOTE CONTENDO 02 PISTÃO HIDRÁULICO DA LAMINA DO TRATOR DE ESTEIRA FIAT AD7B")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=HYPERLINK("https://leilaoonline.net/lote/detalhe/14661", "077")</f>
      </c>
      <c r="B61" s="4" t="s">
        <f>=HYPERLINK("https://leilaoonline.net/lote/detalhe/14661", " LOTE CONTENDO 02 RODAS GUIAS RECONDICIONADAS COM MIOLO DO TRATOR DE ESTEIRA FIAT AD7B")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=HYPERLINK("https://leilaoonline.net/lote/detalhe/14667", "078")</f>
      </c>
      <c r="B62" s="4" t="s">
        <f>=HYPERLINK("https://leilaoonline.net/lote/detalhe/14667", " LOTE CONTENDO 02 RODAS GUIAS RECONDICIONADAS SEM MIOLO DO TRATOR DE ESTEIRA FIAT AD7B")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=HYPERLINK("https://leilaoonline.net/lote/detalhe/14660", "079")</f>
      </c>
      <c r="B63" s="4" t="s">
        <f>=HYPERLINK("https://leilaoonline.net/lote/detalhe/14660", " LOTE CONTENDO 02 RODAS GUIAS RECONDICIONADAS DO TRATOR DE ESTEIRA FIAT AD7B")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=HYPERLINK("https://leilaoonline.net/lote/detalhe/14662", "080")</f>
      </c>
      <c r="B64" s="4" t="s">
        <f>=HYPERLINK("https://leilaoonline.net/lote/detalhe/14662", " LOTE CONTENDO 02 RODAS MOTRIZES DO TRATOR DE ESTEIRA FIAT FD9")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=HYPERLINK("https://leilaoonline.net/lote/detalhe/14656", "081")</f>
      </c>
      <c r="B65" s="4" t="s">
        <f>=HYPERLINK("https://leilaoonline.net/lote/detalhe/14656", " LOTE CONTENDO 05 RODAS MOTRIZES DO TRATOR DE ESTEIRA FIAT AD7B")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=HYPERLINK("https://leilaoonline.net/lote/detalhe/14652", "082")</f>
      </c>
      <c r="B66" s="4" t="s">
        <f>=HYPERLINK("https://leilaoonline.net/lote/detalhe/14652", " LOTE CONTENDO 03 RODAS GUIAS RECONDICIONADAS DO TRATOR DE ESTEIRA FIAT AD7B")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=HYPERLINK("https://leilaoonline.net/lote/detalhe/14651", "083")</f>
      </c>
      <c r="B67" s="4" t="s">
        <f>=HYPERLINK("https://leilaoonline.net/lote/detalhe/14651", " LOTE CONTENDO 07 PROTETOR DE CANO HIDRAULICO DO TRATOR DE ESTEIRA FIAT AD7B")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=HYPERLINK("https://leilaoonline.net/lote/detalhe/14659", "084")</f>
      </c>
      <c r="B68" s="4" t="s">
        <f>=HYPERLINK("https://leilaoonline.net/lote/detalhe/14659", " LOTE CONTENDO 01 CARCAÇA E 02 REDUTORES LATERAIS DO TRATOR DE ESTEIRA FIAT AD7B")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=HYPERLINK("https://leilaoonline.net/lote/detalhe/14669", "085")</f>
      </c>
      <c r="B69" s="4" t="s">
        <f>=HYPERLINK("https://leilaoonline.net/lote/detalhe/14669", " LOTE CONTENDO 104 ELOS (LINK) DO TRATOR DE ESTEIRA FIAT AD7B")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=HYPERLINK("https://leilaoonline.net/lote/detalhe/14658", "086")</f>
      </c>
      <c r="B70" s="4" t="s">
        <f>=HYPERLINK("https://leilaoonline.net/lote/detalhe/14658", " LOTE CONTENDO 125 ELOS (LINK) DO TRATOR DE ESTEIRA CATERPILLAR D4")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=HYPERLINK("https://leilaoonline.net/lote/detalhe/14653", "087")</f>
      </c>
      <c r="B71" s="4" t="s">
        <f>=HYPERLINK("https://leilaoonline.net/lote/detalhe/14653", " LOTE CONTENDO 01 MOTOR MWM DO TRATOR DE ESTEIRA FIAT AD7B, 6 CILINDROS DESMONTADO E FALTANDO COMPONENTES")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=HYPERLINK("https://leilaoonline.net/lote/detalhe/14657", "088")</f>
      </c>
      <c r="B72" s="4" t="s">
        <f>=HYPERLINK("https://leilaoonline.net/lote/detalhe/14657", " LOTE CONTENDO 01 RABICHO FIXO DO TRATOR DE ESTEIRA FIAT AD7B")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=HYPERLINK("https://leilaoonline.net/lote/detalhe/14650", "089")</f>
      </c>
      <c r="B73" s="4" t="s">
        <f>=HYPERLINK("https://leilaoonline.net/lote/detalhe/14650", " LOTE CONTENDO 01 RABICHO FIXO DO TRATOR DE ESTEIRA CATERPILLAR D6D E 01 ROLETE DUPLO RECONDICIONADO.")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=HYPERLINK("https://leilaoonline.net/lote/detalhe/14665", "090")</f>
      </c>
      <c r="B74" s="4" t="s">
        <f>=HYPERLINK("https://leilaoonline.net/lote/detalhe/14665", " LOTE CONTENDO 20 ROLETES USADOS E 04 RODAS GUIAS USADAS DO TRATOR DE ESTEIRA FIAT AD7B")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=HYPERLINK("https://leilaoonline.net/lote/detalhe/14654", "091")</f>
      </c>
      <c r="B75" s="4" t="s">
        <f>=HYPERLINK("https://leilaoonline.net/lote/detalhe/14654", " LOTE CONTENDO 01 SUPORTE DE BATERIA E 01 PROTETOR DE CANO DO TRATOR DE ESTEIRA FIAT AD7B")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=HYPERLINK("https://leilaoonline.net/lote/detalhe/14649", "092")</f>
      </c>
      <c r="B76" s="4" t="s">
        <f>=HYPERLINK("https://leilaoonline.net/lote/detalhe/14649", " LOTE CONTENDO TAMPA DA EMBREAGEM E DO DIFERENCIAL DO TRATOR DE ESTEIRA FIAT AD7B")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=HYPERLINK("https://leilaoonline.net/lote/detalhe/14720", "093")</f>
      </c>
      <c r="B77" s="4" t="s">
        <f>=HYPERLINK("https://leilaoonline.net/lote/detalhe/14720", " Nove geladeiras para gelo")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1.400,00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=HYPERLINK("https://leilaoonline.net/lote/detalhe/14722", "094")</f>
      </c>
      <c r="B78" s="4" t="s">
        <f>=HYPERLINK("https://leilaoonline.net/lote/detalhe/14722", " Dez aparelhos de ar condicionado")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=HYPERLINK("https://leilaoonline.net/lote/detalhe/14739", "095")</f>
      </c>
      <c r="B79" s="4" t="s">
        <f>=HYPERLINK("https://leilaoonline.net/lote/detalhe/14739", " Socador de chão tipo sapão Wacker a gasolina faltando carburador")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=HYPERLINK("https://leilaoonline.net/lote/detalhe/14735", "096")</f>
      </c>
      <c r="B80" s="4" t="s">
        <f>=HYPERLINK("https://leilaoonline.net/lote/detalhe/14735", " Maquina de café expresso Astória com moinho , sem porta filtros e bandeja")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=HYPERLINK("https://leilaoonline.net/lote/detalhe/14732", "097")</f>
      </c>
      <c r="B81" s="4" t="s">
        <f>=HYPERLINK("https://leilaoonline.net/lote/detalhe/14732", " Maquina de café expresso Astória com moinho , sem porta filtros e bandeja")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=HYPERLINK("https://leilaoonline.net/lote/detalhe/14731", "098")</f>
      </c>
      <c r="B82" s="4" t="s">
        <f>=HYPERLINK("https://leilaoonline.net/lote/detalhe/14731", " Máquina de suco Begel com duas cubas funcionando")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=HYPERLINK("https://leilaoonline.net/lote/detalhe/14723", "099")</f>
      </c>
      <c r="B83" s="4" t="s">
        <f>=HYPERLINK("https://leilaoonline.net/lote/detalhe/14723", " Máquina de bordar industrial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=HYPERLINK("https://leilaoonline.net/lote/detalhe/14728", "100")</f>
      </c>
      <c r="B84" s="4" t="s">
        <f>=HYPERLINK("https://leilaoonline.net/lote/detalhe/14728", " Aspirador de pó industrial trifásico funcionando sem a mangueira")</f>
      </c>
      <c r="C84" s="4" t="inlineStr">
        <is>
          <t>Vendido</t>
        </is>
      </c>
      <c r="D84" s="4" t="inlineStr">
        <is>
          <t>2</t>
        </is>
      </c>
      <c r="E84" s="5" t="inlineStr">
        <is>
          <t>850,00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=HYPERLINK("https://leilaoonline.net/lote/detalhe/14738", "101")</f>
      </c>
      <c r="B85" s="4" t="s">
        <f>=HYPERLINK("https://leilaoonline.net/lote/detalhe/14738", " Dobradeira de chapas com régua de 1,30 mt")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=HYPERLINK("https://leilaoonline.net/lote/detalhe/14733", "102")</f>
      </c>
      <c r="B86" s="4" t="s">
        <f>=HYPERLINK("https://leilaoonline.net/lote/detalhe/14733", " Bomba de alto vácuo HF 55 CFM  trifásico")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=HYPERLINK("https://leilaoonline.net/lote/detalhe/14737", "103")</f>
      </c>
      <c r="B87" s="4" t="s">
        <f>=HYPERLINK("https://leilaoonline.net/lote/detalhe/14737", " Bomba de alto vácuo HF 55 CFM  trifásico")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=HYPERLINK("https://leilaoonline.net/lote/detalhe/14721", "104")</f>
      </c>
      <c r="B88" s="4" t="s">
        <f>=HYPERLINK("https://leilaoonline.net/lote/detalhe/14721", " Bomda de alto vácuo duplo estágio HF 110 CFM trifásico com reservatório")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3.800,00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=HYPERLINK("https://leilaoonline.net/lote/detalhe/14736", "105")</f>
      </c>
      <c r="B89" s="4" t="s">
        <f>=HYPERLINK("https://leilaoonline.net/lote/detalhe/14736", " Caçamba para camionete D 20 sem a tampa traseira")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=HYPERLINK("https://leilaoonline.net/lote/detalhe/14725", "106")</f>
      </c>
      <c r="B90" s="4" t="s">
        <f>=HYPERLINK("https://leilaoonline.net/lote/detalhe/14725", " Cabine para camionete D 20")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1.400,00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=HYPERLINK("https://leilaoonline.net/lote/detalhe/14729", "107")</f>
      </c>
      <c r="B91" s="4" t="s">
        <f>=HYPERLINK("https://leilaoonline.net/lote/detalhe/14729", " Maca e alumínio Stimed com regulagens")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=HYPERLINK("https://leilaoonline.net/lote/detalhe/14727", "108")</f>
      </c>
      <c r="B92" s="4" t="s">
        <f>=HYPERLINK("https://leilaoonline.net/lote/detalhe/14727", " Maquina de Vacum Forming")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=HYPERLINK("https://leilaoonline.net/lote/detalhe/14740", "109")</f>
      </c>
      <c r="B93" s="4" t="s">
        <f>=HYPERLINK("https://leilaoonline.net/lote/detalhe/14740", " Danoneira de 3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=HYPERLINK("https://leilaoonline.net/lote/detalhe/14724", "110")</f>
      </c>
      <c r="B94" s="4" t="s">
        <f>=HYPERLINK("https://leilaoonline.net/lote/detalhe/14724", " Maquina de suco industrial 100 litros")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=HYPERLINK("https://leilaoonline.net/lote/detalhe/14726", "111")</f>
      </c>
      <c r="B95" s="4" t="s">
        <f>=HYPERLINK("https://leilaoonline.net/lote/detalhe/14726", " Maquina de suco industrial 50 litros funcionando")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400,00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=HYPERLINK("https://leilaoonline.net/lote/detalhe/14734", "112")</f>
      </c>
      <c r="B96" s="4" t="s">
        <f>=HYPERLINK("https://leilaoonline.net/lote/detalhe/14734", " Maquina de suco industrial 50 litros funcionando")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400,00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=HYPERLINK("https://leilaoonline.net/lote/detalhe/14730", "113")</f>
      </c>
      <c r="B97" s="4" t="s">
        <f>=HYPERLINK("https://leilaoonline.net/lote/detalhe/14730", " Geladeira antiga restaurada funcionando")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=HYPERLINK("https://leilaoonline.net/lote/detalhe/14741", "114")</f>
      </c>
      <c r="B98" s="4" t="s">
        <f>=HYPERLINK("https://leilaoonline.net/lote/detalhe/14741", " Dois purificadores de agua Europa")</f>
      </c>
      <c r="C98" s="4" t="inlineStr">
        <is>
          <t>Vendido</t>
        </is>
      </c>
      <c r="D98" s="4" t="inlineStr">
        <is>
          <t>1</t>
        </is>
      </c>
      <c r="E98" s="5" t="inlineStr">
        <is>
          <t>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=HYPERLINK("https://leilaoonline.net/lote/detalhe/14742", "115")</f>
      </c>
      <c r="B99" s="4" t="s">
        <f>=HYPERLINK("https://leilaoonline.net/lote/detalhe/14742", " Empilhadeira Yale ano 89 , 2.500 kg funcionando")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=HYPERLINK("https://leilaoonline.net/lote/detalhe/14743", "116")</f>
      </c>
      <c r="B100" s="4" t="s">
        <f>=HYPERLINK("https://leilaoonline.net/lote/detalhe/14743", " Lancha Real Bass com motor Mercury 50 HP , com Power Trim , painel completo e carreta rodoviária para 5 pessoas ano 2001")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13.500,00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=HYPERLINK("https://leilaoonline.net/lote/detalhe/14746", "117")</f>
      </c>
      <c r="B101" s="4" t="s">
        <f>=HYPERLINK("https://leilaoonline.net/lote/detalhe/14746", " Banho maria e balança eletrônica Filizola")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=HYPERLINK("https://leilaoonline.net/lote/detalhe/14744", "118")</f>
      </c>
      <c r="B102" s="4" t="s">
        <f>=HYPERLINK("https://leilaoonline.net/lote/detalhe/14744", " Lote de 135 kg de chaves combinadas")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=HYPERLINK("https://leilaoonline.net/lote/detalhe/14745", "119")</f>
      </c>
      <c r="B103" s="4" t="s">
        <f>=HYPERLINK("https://leilaoonline.net/lote/detalhe/14745", " Escrivaninha antiga em jacarandá maciço da bahia")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=HYPERLINK("https://leilaoonline.net/lote/detalhe/14747", "120")</f>
      </c>
      <c r="B104" s="4" t="s">
        <f>=HYPERLINK("https://leilaoonline.net/lote/detalhe/14747", " Dois aspiradores de pó industrial trifásico New Japan")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=HYPERLINK("https://leilaoonline.net/lote/detalhe/14752", "121")</f>
      </c>
      <c r="B105" s="4" t="s">
        <f>=HYPERLINK("https://leilaoonline.net/lote/detalhe/14752", " Camionete D-20 ano 88 turbo direção hidráulica , volante anti furto , motor novo")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=HYPERLINK("https://leilaoonline.net/lote/detalhe/14751", "122")</f>
      </c>
      <c r="B106" s="4" t="s">
        <f>=HYPERLINK("https://leilaoonline.net/lote/detalhe/14751", " Cortador de asfalto/concreto Petrotec a gasolina faltando peças")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=HYPERLINK("https://leilaoonline.net/lote/detalhe/14750", "123")</f>
      </c>
      <c r="B107" s="4" t="s">
        <f>=HYPERLINK("https://leilaoonline.net/lote/detalhe/14750", " Cortador de asfalto/concreto Petrotec a gasolina fantando peças")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=HYPERLINK("https://leilaoonline.net/lote/detalhe/14749", "124")</f>
      </c>
      <c r="B108" s="4" t="s">
        <f>=HYPERLINK("https://leilaoonline.net/lote/detalhe/14749", " Transpalete")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=HYPERLINK("https://leilaoonline.net/lote/detalhe/14748", "125")</f>
      </c>
      <c r="B109" s="4" t="s">
        <f>=HYPERLINK("https://leilaoonline.net/lote/detalhe/14748", " Caçamba de caminhão comboio com tanque de 5mil litros")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2026-04-15T22:42:09.00Z</dcterms:created>
  <dc:creator>Tellks Tecnologia</dc:creator>
  <cp:revision>0</cp:revision>
</cp:coreProperties>
</file>