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WORKING 2016 - MOTOREDUTORES - SISTEMA DE NIVELAÇÃO -  CILINDRO -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=HYPERLINK("https://leilaoonline.net/lote/detalhe/233183", "409")</f>
      </c>
      <c r="B11" s="4" t="s">
        <f>=HYPERLINK("https://leilaoonline.net/lote/detalhe/233183", " 1 CORPO CARACOL FILLER SD CJ / AÇO. - PAT.7059630. - PORTO ALEGRE/RS")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=HYPERLINK("https://leilaoonline.net/lote/detalhe/233179", "418")</f>
      </c>
      <c r="B12" s="4" t="s">
        <f>=HYPERLINK("https://leilaoonline.net/lote/detalhe/233179", " 6 CH SUPORTES RADIADOR - DIMENSÕES: 4,7X275X587 / 6 SUPORTE RADIADOR - DIMENSÕES: 404X690X871. - PAT.7128584/PAT.7128585.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=HYPERLINK("https://leilaoonline.net/lote/detalhe/233178", "425")</f>
      </c>
      <c r="B13" s="4" t="s">
        <f>=HYPERLINK("https://leilaoonline.net/lote/detalhe/233178", " 1 ESTRURA DE FIXAÇÃO -  TUBUL FIBRAS C202 MTD CJ - APLICADA NO SILO DOSADOR. - PAT.2842805.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=HYPERLINK("https://leilaoonline.net/lote/detalhe/233181", "442")</f>
      </c>
      <c r="B14" s="4" t="s">
        <f>=HYPERLINK("https://leilaoonline.net/lote/detalhe/233181", " 1 CÂMARA COMBUSTÃO USINA UACF17 MTD - CORREIA TRANSPORTADORA MTD CJ - 20,2M ENTRE OS EIXOS. - PAT.7109065. - LOC. PORTO ALEGRE/RS")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=HYPERLINK("https://leilaoonline.net/lote/detalhe/233232", "445")</f>
      </c>
      <c r="B15" s="4" t="s">
        <f>=HYPERLINK("https://leilaoonline.net/lote/detalhe/233232", " 7 BOMBAS NEMO MODELO NM021BY04S24B - 60HZ. - PAT.7003538. - LOC. PORTO ALEGRE/RS")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=HYPERLINK("https://leilaoonline.net/lote/detalhe/233184", "446")</f>
      </c>
      <c r="B16" s="4" t="s">
        <f>=HYPERLINK("https://leilaoonline.net/lote/detalhe/233184", " 2 MOTOREDUTORES 14,75CV. - PAT.2508498. - PORTO ALEGRE/RS")</f>
      </c>
      <c r="C16" s="4" t="inlineStr">
        <is>
          <t>Vendido</t>
        </is>
      </c>
      <c r="D16" s="4" t="inlineStr">
        <is>
          <t>44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=HYPERLINK("https://leilaoonline.net/lote/detalhe/233182", "449")</f>
      </c>
      <c r="B17" s="4" t="s">
        <f>=HYPERLINK("https://leilaoonline.net/lote/detalhe/233182", " 2 PAINÉIS CONTROLE PNEUMÁTICO SILO QUENTE MONTADO CONJUNTO - 265X570X600 / 2 PAINÉIS CONTROLE PNEUMÁTICO MISTURADOR MONTADO CONJUNT - 315X620X750. - PAT.2400001/PAT.2400002.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=HYPERLINK("https://leilaoonline.net/lote/detalhe/233189", "464")</f>
      </c>
      <c r="B18" s="4" t="s">
        <f>=HYPERLINK("https://leilaoonline.net/lote/detalhe/233189", " 1 QUEIMADOR P/ GÁS NATRAL (CH4) - PAT.7020800.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=HYPERLINK("https://leilaoonline.net/lote/detalhe/233202", "466")</f>
      </c>
      <c r="B19" s="4" t="s">
        <f>=HYPERLINK("https://leilaoonline.net/lote/detalhe/233202", " 1 ESTRUTURA TUBULAR FIBRAS C202 MTD CJ. - PAT.2842805.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=HYPERLINK("https://leilaoonline.net/lote/detalhe/233206", "467")</f>
      </c>
      <c r="B20" s="4" t="s">
        <f>=HYPERLINK("https://leilaoonline.net/lote/detalhe/233206", " 1 CAMARA COMBUSTÃO UACF17MTD - PAT.7109066.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=HYPERLINK("https://leilaoonline.net/lote/detalhe/233197", "468")</f>
      </c>
      <c r="B21" s="4" t="s">
        <f>=HYPERLINK("https://leilaoonline.net/lote/detalhe/233197", " 2 TRANSPORTADORES SEM FIM WAM TU 0219/2836 50HZ 380/440V / 2 TRANSPORTADORES SEM FIM WAM TU 0168/3825 50HZ / 2 TRANSPORTADORE SEM FIM WAM TU 0219/3437 60HZ. - PAT.7117756/PAT.7117757/PAT.7117758. - LOC. PORTO ALEGRE/RS")</f>
      </c>
      <c r="C21" s="4" t="inlineStr">
        <is>
          <t>Vendido</t>
        </is>
      </c>
      <c r="D21" s="4" t="inlineStr">
        <is>
          <t>16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=HYPERLINK("https://leilaoonline.net/lote/detalhe/233187", "470")</f>
      </c>
      <c r="B22" s="4" t="s">
        <f>=HYPERLINK("https://leilaoonline.net/lote/detalhe/233187", "  2 MOTOREDUTORES 25CV 1:18,96 50HZ 415V. - PAT.2689884/PAT.2689885. - PORTO ALEGRE/RS")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=HYPERLINK("https://leilaoonline.net/lote/detalhe/233218", "472")</f>
      </c>
      <c r="B23" s="4" t="s">
        <f>=HYPERLINK("https://leilaoonline.net/lote/detalhe/233218", " 1 SISTEMA DE NIVELAÇÃO DO SILO DOSADOR. - PAT.7103033.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=HYPERLINK("https://leilaoonline.net/lote/detalhe/233219", "473")</f>
      </c>
      <c r="B24" s="4" t="s">
        <f>=HYPERLINK("https://leilaoonline.net/lote/detalhe/233219", " 1 ROTOR OMITRI 801. - PAT.7002081. - LOC. PORTO ALEGRE/RS")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=HYPERLINK("https://leilaoonline.net/lote/detalhe/233220", "475")</f>
      </c>
      <c r="B25" s="4" t="s">
        <f>=HYPERLINK("https://leilaoonline.net/lote/detalhe/233220", " 1 EIXO CARACOL CALHA 80 MG SOLDADO CONJUNTO / 1 EIXO CARACOL FILLER 45º SOLDADO CONJUNTO / 1 EIXO CARACOL FILTRO SOLDADO CONJUNTO / 3 HELICÓIDE 0190 X 2580 / 2 HELICÓIDE 0190 X 2698. - PAT.7060021/PAT.7062549/PAT.7067059/PAT.7113141/PAT.7113174. - LOC. PORTO ALEGRE/RS")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=HYPERLINK("https://leilaoonline.net/lote/detalhe/233207", "476")</f>
      </c>
      <c r="B26" s="4" t="s">
        <f>=HYPERLINK("https://leilaoonline.net/lote/detalhe/233207", "  2 MOTOREDUTORES MR CI 140 UO2H - HB2 160L 6 380 - 60 B5/71 B7. - PAT.7122253/PAT.7122254.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=HYPERLINK("https://leilaoonline.net/lote/detalhe/233190", "485")</f>
      </c>
      <c r="B27" s="4" t="s">
        <f>=HYPERLINK("https://leilaoonline.net/lote/detalhe/233190", " 4 PIVÔS DO ROLAMENTO / 1 ROLETE DE APOIO DEXT 360. - PAT.127675/PAT.7097977.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=HYPERLINK("https://leilaoonline.net/lote/detalhe/233211", "486")</f>
      </c>
      <c r="B28" s="4" t="s">
        <f>=HYPERLINK("https://leilaoonline.net/lote/detalhe/233211", " 1 KIT CHAPA DE DESGASTE MISTURADOR MONTADO CONJUNTO - 594X1512X2586. - PAT.2482258.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=HYPERLINK("https://leilaoonline.net/lote/detalhe/233203", "497")</f>
      </c>
      <c r="B29" s="4" t="s">
        <f>=HYPERLINK("https://leilaoonline.net/lote/detalhe/233203", " 1 MOTOR HIDRÁULICO - EMGRENAGEM CUBO MOTOR / 2 VENTILADOR AR CONDICIONADO. - PAT.2042260/PAT.2159590. - LOC. PORTO ALEGRE/RS")</f>
      </c>
      <c r="C29" s="4" t="inlineStr">
        <is>
          <t>Vendido</t>
        </is>
      </c>
      <c r="D29" s="4" t="inlineStr">
        <is>
          <t>14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=HYPERLINK("https://leilaoonline.net/lote/detalhe/233223", "498")</f>
      </c>
      <c r="B30" s="4" t="s">
        <f>=HYPERLINK("https://leilaoonline.net/lote/detalhe/233223", " 4 MOTO REDUTORES GD50/2R 1X31,25 EIXO SAIDA 415V 50HZ. - PAT.7111805. - LOC. PORTO ALEGRE/RS")</f>
      </c>
      <c r="C30" s="4" t="inlineStr">
        <is>
          <t>Vendido</t>
        </is>
      </c>
      <c r="D30" s="4" t="inlineStr">
        <is>
          <t>27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=HYPERLINK("https://leilaoonline.net/lote/detalhe/233244", "500")</f>
      </c>
      <c r="B31" s="4" t="s">
        <f>=HYPERLINK("https://leilaoonline.net/lote/detalhe/233244", "FIAT STRADA WORKING; ANO 2016/2016; BRANCO. - LOC. CAMPINAS/SP")</f>
      </c>
      <c r="C31" s="4" t="inlineStr">
        <is>
          <t>Vendido</t>
        </is>
      </c>
      <c r="D31" s="4" t="inlineStr">
        <is>
          <t>9</t>
        </is>
      </c>
      <c r="E31" s="5" t="inlineStr">
        <is>
          <t>28.000,00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=HYPERLINK("https://leilaoonline.net/lote/detalhe/233227", "509")</f>
      </c>
      <c r="B32" s="4" t="s">
        <f>=HYPERLINK("https://leilaoonline.net/lote/detalhe/233227", " 1 VÁLVULA EMERGÊNCIA 0850 MONTADO CONJUNTO - 952X1006X1095. - PAT.2397490. - LOC. PORTO ALEGRE/RS")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=HYPERLINK("https://leilaoonline.net/lote/detalhe/233186", "512")</f>
      </c>
      <c r="B33" s="4" t="s">
        <f>=HYPERLINK("https://leilaoonline.net/lote/detalhe/233186", " 1 TRANSIÇÃO 0960X460X1330 - 1006X1744X2126 / 1 CURVA TUBULAÇÃO D550 SOLDADO CONJUNTO - 1002X550; E OUTROS, VEJA DESCRITIVO DE ITENS.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=HYPERLINK("https://leilaoonline.net/lote/detalhe/233226", "513")</f>
      </c>
      <c r="B34" s="4" t="s">
        <f>=HYPERLINK("https://leilaoonline.net/lote/detalhe/233226", " 16 CORRIMÕES EMB TRAS ESQ SD CJ. - PAT.7084824. - LOC. PORTO ALEGRE/RS")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=HYPERLINK("https://leilaoonline.net/lote/detalhe/233215", "516")</f>
      </c>
      <c r="B35" s="4" t="s">
        <f>=HYPERLINK("https://leilaoonline.net/lote/detalhe/233215", " 2 ESTRUTURAS TUBULAÇÃO DE AR 60HZ 380/440V. - PAT.2421278. -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=HYPERLINK("https://leilaoonline.net/lote/detalhe/233231", "519")</f>
      </c>
      <c r="B36" s="4" t="s">
        <f>=HYPERLINK("https://leilaoonline.net/lote/detalhe/233231", " 16 PROTETORES LATERAIS DE FIBRA 2312X500. - PAT.2571505.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=HYPERLINK("https://leilaoonline.net/lote/detalhe/233201", "520")</f>
      </c>
      <c r="B37" s="4" t="s">
        <f>=HYPERLINK("https://leilaoonline.net/lote/detalhe/233201", " 7 GUIAS CURVA ELEVADOR DE ARRASTE1767 SOLDADO CONJUNTO. - PAT.7071199.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=HYPERLINK("https://leilaoonline.net/lote/detalhe/233204", "521")</f>
      </c>
      <c r="B38" s="4" t="s">
        <f>=HYPERLINK("https://leilaoonline.net/lote/detalhe/233204", " 1 TRANSIÇÃO 0925X01035 - 900X1035X1063. - PAT.2397415.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=HYPERLINK("https://leilaoonline.net/lote/detalhe/233194", "522")</f>
      </c>
      <c r="B39" s="4" t="s">
        <f>=HYPERLINK("https://leilaoonline.net/lote/detalhe/233194", " 4 BOMBAS NEMO MODELO NM021BY04S24B. - PAT.7003538. - LOC. PORTO ALEGRE/RS")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4.400,00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=HYPERLINK("https://leilaoonline.net/lote/detalhe/233216", "524")</f>
      </c>
      <c r="B40" s="4" t="s">
        <f>=HYPERLINK("https://leilaoonline.net/lote/detalhe/233216", " 1 ESTRUTURA CÂMARA DE COMBUSTÃO MC-10 UAB18. - PAT.7109064.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=HYPERLINK("https://leilaoonline.net/lote/detalhe/233224", "526")</f>
      </c>
      <c r="B41" s="4" t="s">
        <f>=HYPERLINK("https://leilaoonline.net/lote/detalhe/233224", " 2 CILINDROS HIDRÁULICOS W1000L - ID97945 / 7 PROTEÇÃO PARA TRANSPORTADOR / 1 BARRA INJETORA DE ASFALTO MTD CJ / 2 BRAÇO DIREITO SOLDADO CONJUNTO - 2436X720X200 / 2 SUPORTE CARRIER. - PAT.97945/PAT.2046265/PAT.7068157/PAT.7098389/PAT.7331131. - LOC. PORTO ALEGRE/RS")</f>
      </c>
      <c r="C41" s="4" t="inlineStr">
        <is>
          <t>Vendido</t>
        </is>
      </c>
      <c r="D41" s="4" t="inlineStr">
        <is>
          <t>3</t>
        </is>
      </c>
      <c r="E41" s="5" t="inlineStr">
        <is>
          <t>2.200,00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=HYPERLINK("https://leilaoonline.net/lote/detalhe/233200", "533")</f>
      </c>
      <c r="B42" s="4" t="s">
        <f>=HYPERLINK("https://leilaoonline.net/lote/detalhe/233200", " 3 CALHAS DE DESCARGA DO ELEVADOR DE ARRASTE USINA MTD CJ. - PAT.2655139.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=HYPERLINK("https://leilaoonline.net/lote/detalhe/233208", "537")</f>
      </c>
      <c r="B43" s="4" t="s">
        <f>=HYPERLINK("https://leilaoonline.net/lote/detalhe/233208", " 232 MANGUEIRAS BORRACHA SEM ACESSÓRIO. - PAT.146060. - LOC. PORTO ALEGRE/RS")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=HYPERLINK("https://leilaoonline.net/lote/detalhe/233195", "538")</f>
      </c>
      <c r="B44" s="4" t="s">
        <f>=HYPERLINK("https://leilaoonline.net/lote/detalhe/233195", " 1 CÂMARA COMBUSTÃO UACF 17 MONTADO CONJUNTO - 1118X2733X2650. - PAT.7109067. - LOC. PORTO ALEGRE")</f>
      </c>
      <c r="C44" s="4" t="inlineStr">
        <is>
          <t>Vendido</t>
        </is>
      </c>
      <c r="D44" s="4" t="inlineStr">
        <is>
          <t>1</t>
        </is>
      </c>
      <c r="E44" s="5" t="inlineStr">
        <is>
          <t>4.700,00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=HYPERLINK("https://leilaoonline.net/lote/detalhe/233213", "544")</f>
      </c>
      <c r="B45" s="4" t="s">
        <f>=HYPERLINK("https://leilaoonline.net/lote/detalhe/233213", " 1 TUBULAÇÃO E BOMBA CARREGAMENTO DE CAP TA   TM / 1 CONJUNTO AGITADORES POSIÇÃO 1 PARA TANQUE MASTER MONTADO. - PAT.2482241/PAT.7162909/PAT.7163364/PAT.7162893.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=HYPERLINK("https://leilaoonline.net/lote/detalhe/233196", "545")</f>
      </c>
      <c r="B46" s="4" t="s">
        <f>=HYPERLINK("https://leilaoonline.net/lote/detalhe/233196", " 1 COMPRESSOR SCHULZ 100PCM 50HZ. - PAT. 7105862. - LOC. PORTO ALEGRE/RS")</f>
      </c>
      <c r="C46" s="4" t="inlineStr">
        <is>
          <t>Vendido</t>
        </is>
      </c>
      <c r="D46" s="4" t="inlineStr">
        <is>
          <t>4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=HYPERLINK("https://leilaoonline.net/lote/detalhe/233191", "550")</f>
      </c>
      <c r="B47" s="4" t="s">
        <f>=HYPERLINK("https://leilaoonline.net/lote/detalhe/233191", " 2 PLATAFORMAS DOSADOR QUÁDRUPLO INTERMEDIÁRIO SOLDADO CONJUNTO. - PAT.7100970. - LOC. PORTO ALEGRE/RS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=HYPERLINK("https://leilaoonline.net/lote/detalhe/233212", "551")</f>
      </c>
      <c r="B48" s="4" t="s">
        <f>=HYPERLINK("https://leilaoonline.net/lote/detalhe/233212", " 2 TRANSIÇÃO 0825X1500X380 SOLDADO CONJUNTO - 900X1632X1843 / 1 VALVULA DE SEGURANÇA AR FRIO UACF; E OUTROS, VEJA DESCRITIVO DE ITENS.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=HYPERLINK("https://leilaoonline.net/lote/detalhe/233210", "552")</f>
      </c>
      <c r="B49" s="4" t="s">
        <f>=HYPERLINK("https://leilaoonline.net/lote/detalhe/233210", " 3 ARTICULÇÕES PENDULAR. - PAT.891835.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=HYPERLINK("https://leilaoonline.net/lote/detalhe/233180", "553")</f>
      </c>
      <c r="B50" s="4" t="s">
        <f>=HYPERLINK("https://leilaoonline.net/lote/detalhe/233180", " 2 ANEIS DO SECADOR. - PAT.7053748. - LOC. PORTO ALEGRE/RS")</f>
      </c>
      <c r="C50" s="4" t="inlineStr">
        <is>
          <t>Vendido</t>
        </is>
      </c>
      <c r="D50" s="4" t="inlineStr">
        <is>
          <t>5</t>
        </is>
      </c>
      <c r="E50" s="5" t="inlineStr">
        <is>
          <t>4.200,00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=HYPERLINK("https://leilaoonline.net/lote/detalhe/233225", "554")</f>
      </c>
      <c r="B51" s="4" t="s">
        <f>=HYPERLINK("https://leilaoonline.net/lote/detalhe/233225", " 17 POLIAS DA CORREIA V. - PAT.67151. - LOC. PORTO ALEGRE/RS")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=HYPERLINK("https://leilaoonline.net/lote/detalhe/233193", "561")</f>
      </c>
      <c r="B52" s="4" t="s">
        <f>=HYPERLINK("https://leilaoonline.net/lote/detalhe/233193", " 2 ESTRUTURAS ARTICULAÇÃO MTO CJ. - PAT.2571480.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=HYPERLINK("https://leilaoonline.net/lote/detalhe/233185", "565")</f>
      </c>
      <c r="B53" s="4" t="s">
        <f>=HYPERLINK("https://leilaoonline.net/lote/detalhe/233185", " 2 PAINÉIS DE COMANDO E CONTROLE / 2 MESAS DE CONTROLE VOGELE. - PAT.34370/PAT.2387681/PAT.2480179. - LOC. PORTO ALEGRE/RS")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=HYPERLINK("https://leilaoonline.net/lote/detalhe/233222", "566")</f>
      </c>
      <c r="B54" s="4" t="s">
        <f>=HYPERLINK("https://leilaoonline.net/lote/detalhe/233222", " 5 MOTOS REDUTORES WEG. - PAT.7004263. - PORTO ALEGRE/RS")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12.000,00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=HYPERLINK("https://leilaoonline.net/lote/detalhe/233199", "579")</f>
      </c>
      <c r="B55" s="4" t="s">
        <f>=HYPERLINK("https://leilaoonline.net/lote/detalhe/233199", "  3 BANCOS DE CAPACITORES 440V/50Hz. - PAT.7011690/PAT.7011691.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=HYPERLINK("https://leilaoonline.net/lote/detalhe/233230", "580")</f>
      </c>
      <c r="B56" s="4" t="s">
        <f>=HYPERLINK("https://leilaoonline.net/lote/detalhe/233230", " 2 ELICOIDAL "CARACOL" - PAT.2559029.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=HYPERLINK("https://leilaoonline.net/lote/detalhe/233209", "583")</f>
      </c>
      <c r="B57" s="4" t="s">
        <f>=HYPERLINK("https://leilaoonline.net/lote/detalhe/233209", " 3 MOTO REDUTORES GD50/2R 1X19,55 EIXO SAIDA. - PAT.7108125. - LOC. PORTO ALEGRE/RS")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=HYPERLINK("https://leilaoonline.net/lote/detalhe/233221", "585")</f>
      </c>
      <c r="B58" s="4" t="s">
        <f>=HYPERLINK("https://leilaoonline.net/lote/detalhe/233221", " 2 BANCOS DE CAPACITORES 440/60 PARA USINAS - USINA UACF17. - PAT.7011690. - LOC. PORTO ALEGRE/RS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=HYPERLINK("https://leilaoonline.net/lote/detalhe/233228", "613")</f>
      </c>
      <c r="B59" s="4" t="s">
        <f>=HYPERLINK("https://leilaoonline.net/lote/detalhe/233228", " 4 MOTO REDUTOR GD50/2R 1X19,55 EIXO SAIDA. - PAT.7111807. - LOC. PORTO ALEGRE/RS")</f>
      </c>
      <c r="C59" s="4" t="inlineStr">
        <is>
          <t>Vendido</t>
        </is>
      </c>
      <c r="D59" s="4" t="inlineStr">
        <is>
          <t>24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=HYPERLINK("https://leilaoonline.net/lote/detalhe/233214", "619")</f>
      </c>
      <c r="B60" s="4" t="s">
        <f>=HYPERLINK("https://leilaoonline.net/lote/detalhe/233214", " 150 TAMPAS DO PAINEL DE INSTRUMENTOS. - PAT.1505270.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=HYPERLINK("https://leilaoonline.net/lote/detalhe/233192", "633")</f>
      </c>
      <c r="B61" s="4" t="s">
        <f>=HYPERLINK("https://leilaoonline.net/lote/detalhe/233192", " 1 CONJ. DE BOMBAS HIDRAULICAS / 1 VÁLV SOL COAX MK15 DR NC TUV 1/2 BSPP / 1 SURDINA DUPLA ID58856 DIMENSÕES: 1560X533. - PAT.1297449/PAT.2057225/PAT.2671298. - LOC. PORTO ALEGRE/RS")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=HYPERLINK("https://leilaoonline.net/lote/detalhe/233188", "634")</f>
      </c>
      <c r="B62" s="4" t="s">
        <f>=HYPERLINK("https://leilaoonline.net/lote/detalhe/233188", " SILENCIADOR. - PAT.58856.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=HYPERLINK("https://leilaoonline.net/lote/detalhe/233205", "635")</f>
      </c>
      <c r="B63" s="4" t="s">
        <f>=HYPERLINK("https://leilaoonline.net/lote/detalhe/233205", " 2  MOTOREDUTORES SEW EURO DRIVE - ELETRICO 3CV 4P 220/380V 50HZ TRIFÁSICO. - PAT.2508593. - LOC. PORTO ALEGRE/RS")</f>
      </c>
      <c r="C63" s="4" t="inlineStr">
        <is>
          <t>Não vendido</t>
        </is>
      </c>
      <c r="D63" s="4" t="inlineStr">
        <is>
          <t>20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=HYPERLINK("https://leilaoonline.net/lote/detalhe/233229", "636")</f>
      </c>
      <c r="B64" s="4" t="s">
        <f>=HYPERLINK("https://leilaoonline.net/lote/detalhe/233229", " 4 UNIDADES HIDRÁULICAS COM BOM 50HZ. - PAT.7013263. - LOC. PORTO ALEGRE/RS")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=HYPERLINK("https://leilaoonline.net/lote/detalhe/233217", "637")</f>
      </c>
      <c r="B65" s="4" t="s">
        <f>=HYPERLINK("https://leilaoonline.net/lote/detalhe/233217", " 1 CAPO FRONTAL. - PAT.2538213.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=HYPERLINK("https://leilaoonline.net/lote/detalhe/233245", "638")</f>
      </c>
      <c r="B66" s="4" t="s">
        <f>=HYPERLINK("https://leilaoonline.net/lote/detalhe/233245", "  2 MOTO REDUTORES 24,8CV 1:24,75 FAB. SEW. - PAT.2508593. - LOC. PORTO ALEGRE/RS")</f>
      </c>
      <c r="C66" s="4" t="inlineStr">
        <is>
          <t>Vendido</t>
        </is>
      </c>
      <c r="D66" s="4" t="inlineStr">
        <is>
          <t>23</t>
        </is>
      </c>
      <c r="E66" s="5" t="inlineStr">
        <is>
          <t>21.500,00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=HYPERLINK("https://leilaoonline.net/lote/detalhe/233239", "640")</f>
      </c>
      <c r="B67" s="4" t="s">
        <f>=HYPERLINK("https://leilaoonline.net/lote/detalhe/233239", " 10 CHICOTES CONTROLE DO ELEVADOR INOVA. - PAT.2630316.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=HYPERLINK("https://leilaoonline.net/lote/detalhe/233240", "644")</f>
      </c>
      <c r="B68" s="4" t="s">
        <f>=HYPERLINK("https://leilaoonline.net/lote/detalhe/233240", " 23 DESBALANCEAMENTOS ROLO COMPACTADOR. - PAT.2203489. - LOC. PORTO ALEGRE/RS")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=HYPERLINK("https://leilaoonline.net/lote/detalhe/233237", "645")</f>
      </c>
      <c r="B69" s="4" t="s">
        <f>=HYPERLINK("https://leilaoonline.net/lote/detalhe/233237", " 12 CALHAS INTERNAS DO SECADOR. - PAT.7083616. - LOC. PORTO ALEGRE/RS")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=HYPERLINK("https://leilaoonline.net/lote/detalhe/233233", "668")</f>
      </c>
      <c r="B70" s="4" t="s">
        <f>=HYPERLINK("https://leilaoonline.net/lote/detalhe/233233", " 1 EXAUSTOR COM MOTOR WEG. - PAT.2914480. - LOC. PORTO ALEGRE/RS")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=HYPERLINK("https://leilaoonline.net/lote/detalhe/233253", "672")</f>
      </c>
      <c r="B71" s="4" t="s">
        <f>=HYPERLINK("https://leilaoonline.net/lote/detalhe/233253", " 3 MOTOR REDUTORES. - PAT.7021088. - LOC. PORTO ALEGRE/RS")</f>
      </c>
      <c r="C71" s="4" t="inlineStr">
        <is>
          <t>Vendido</t>
        </is>
      </c>
      <c r="D71" s="4" t="inlineStr">
        <is>
          <t>12</t>
        </is>
      </c>
      <c r="E71" s="5" t="inlineStr">
        <is>
          <t>14.500,00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=HYPERLINK("https://leilaoonline.net/lote/detalhe/233247", "676")</f>
      </c>
      <c r="B72" s="4" t="s">
        <f>=HYPERLINK("https://leilaoonline.net/lote/detalhe/233247", " 140 KIT CHICOTES ELETRICOS DA BATERIA W100 1110 E VALVULA DE RETENÇÃO / 4 CONTROLADORES WITOS - KIT CHICOTE / 5 UNIDADES ELETRONICAS COM CARCAÇA. - PAT.146344/PAT.2051355/PAT.2498777.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=HYPERLINK("https://leilaoonline.net/lote/detalhe/233255", "677")</f>
      </c>
      <c r="B73" s="4" t="s">
        <f>=HYPERLINK("https://leilaoonline.net/lote/detalhe/233255", "  4 MOTOREDUTORES 1:19,55 7,5CV. - PAT.7108125. - LOC. PORTO ALEGRE/RS")</f>
      </c>
      <c r="C73" s="4" t="inlineStr">
        <is>
          <t>Vendido</t>
        </is>
      </c>
      <c r="D73" s="4" t="inlineStr">
        <is>
          <t>28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=HYPERLINK("https://leilaoonline.net/lote/detalhe/233238", "686")</f>
      </c>
      <c r="B74" s="4" t="s">
        <f>=HYPERLINK("https://leilaoonline.net/lote/detalhe/233238", " 1 TRANSIÇÃO, SOLDADO CONJUNTO. - PAT.7115591. - LOC. PORTO ALEGRE/RS")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=HYPERLINK("https://leilaoonline.net/lote/detalhe/233234", "700")</f>
      </c>
      <c r="B75" s="4" t="s">
        <f>=HYPERLINK("https://leilaoonline.net/lote/detalhe/233234", " 1 ABRAÇADEIRAS DE FIXAÇÃO. / 3 LUVAS D750 SOLDADO CONJUNTO TAMANHO: 0759X400 / 2 KITS DE REPARO ID14743. - PAT.7067211/PAT.7069372/PAT.7108756. - LOC. PORTO ALEGRE/RS")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=HYPERLINK("https://leilaoonline.net/lote/detalhe/233246", "702")</f>
      </c>
      <c r="B76" s="4" t="s">
        <f>=HYPERLINK("https://leilaoonline.net/lote/detalhe/233246", " 4 KITS DE VEDAÇÃO / 2 VÁLV. ANGULAR FLANGE AÇO 2" / 4 CONV FREQ 380V VLT 2030 / 9 BANCO DE CAPACITORES 380V/60Hz-CONVERSOR DE FREQUENCIA. - PAT.14743/PAT.2267219/PAT.7007894/PAT.7015841. - LOC. PORTO ALEGRE/RS")</f>
      </c>
      <c r="C76" s="4" t="inlineStr">
        <is>
          <t>Vendido</t>
        </is>
      </c>
      <c r="D76" s="4" t="inlineStr">
        <is>
          <t>11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=HYPERLINK("https://leilaoonline.net/lote/detalhe/233236", "710")</f>
      </c>
      <c r="B77" s="4" t="s">
        <f>=HYPERLINK("https://leilaoonline.net/lote/detalhe/233236", " 2 BANCO DE CAPACITADORES - ESTRUTURA TUBULACAO FIBRAS C101 MTD CJ. - PAT.7010005.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=HYPERLINK("https://leilaoonline.net/lote/detalhe/233256", "714")</f>
      </c>
      <c r="B78" s="4" t="s">
        <f>=HYPERLINK("https://leilaoonline.net/lote/detalhe/233256", " 1 ESTRUTURA DE FIXAÇÃO. - PAT.2842805.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=HYPERLINK("https://leilaoonline.net/lote/detalhe/233235", "720")</f>
      </c>
      <c r="B79" s="4" t="s">
        <f>=HYPERLINK("https://leilaoonline.net/lote/detalhe/233235", " 1 CAPÔ SD ESQ. - PAT.2552790. - LOC. PORTO ALEGRE/RS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=HYPERLINK("https://leilaoonline.net/lote/detalhe/233262", "721")</f>
      </c>
      <c r="B80" s="4" t="s">
        <f>=HYPERLINK("https://leilaoonline.net/lote/detalhe/233262", "  1 CONJUNTOS-ROTORES EXAUSTOR SOLDADO CONJUNTO- SOLDADO CONJUNTO / 5 BASES MEDIDORAS DE VAZÃO. - PAT.7032848 / PAT.7106644. - LOC. PORTO ALEGRE/RS")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=HYPERLINK("https://leilaoonline.net/lote/detalhe/233249", "739")</f>
      </c>
      <c r="B81" s="4" t="s">
        <f>=HYPERLINK("https://leilaoonline.net/lote/detalhe/233249", " 1 ESTRUTURA TUBULAÇÃO FIBRAS C101 MTD CJ. - PAT.2842805. - LOC. PORTO ALEGRE/RS")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=HYPERLINK("https://leilaoonline.net/lote/detalhe/233252", "740")</f>
      </c>
      <c r="B82" s="4" t="s">
        <f>=HYPERLINK("https://leilaoonline.net/lote/detalhe/233252", " 13 SUPORTES TOLDO TRASEIRO. - PAT.2583863.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=HYPERLINK("https://leilaoonline.net/lote/detalhe/233251", "741")</f>
      </c>
      <c r="B83" s="4" t="s">
        <f>=HYPERLINK("https://leilaoonline.net/lote/detalhe/233251", " 1 RADIADOR AGUA/ÓLEO- PILAR BASE 2513 SOLDADO CONJUNTO. - PAT.7019645. - LOC. PORTO ALEGRE/RS")</f>
      </c>
      <c r="C83" s="4" t="inlineStr">
        <is>
          <t>Vendido</t>
        </is>
      </c>
      <c r="D83" s="4" t="inlineStr">
        <is>
          <t>15</t>
        </is>
      </c>
      <c r="E83" s="5" t="inlineStr">
        <is>
          <t>12.500,00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=HYPERLINK("https://leilaoonline.net/lote/detalhe/233243", "756")</f>
      </c>
      <c r="B84" s="4" t="s">
        <f>=HYPERLINK("https://leilaoonline.net/lote/detalhe/233243", " 1 VIDRO LATERAL CABINE OPERADOR. - PAT.7007611. - LOC. PORTO ALEGRE/RS")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=HYPERLINK("https://leilaoonline.net/lote/detalhe/233250", "757")</f>
      </c>
      <c r="B85" s="4" t="s">
        <f>=HYPERLINK("https://leilaoonline.net/lote/detalhe/233250", " 1 VIDRO JANELA CABINE / 2 JANELAS DA CABINE- COBERTURA COMPL #A2-985.60.660 / 1 COBERTURA- TUBO 181,8X35,6X1105LG 20MNV6V. - PAT.194554/PAT.2197983/PAT.2563350. - LOC. PORTO ALEGRE/RS")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=HYPERLINK("https://leilaoonline.net/lote/detalhe/233259", "760")</f>
      </c>
      <c r="B86" s="4" t="s">
        <f>=HYPERLINK("https://leilaoonline.net/lote/detalhe/233259", " 44 TUBOS 181,8X35,6X1105LG 20MNV6V- FACA DO TAMPER LADO ESQUERDO. - PAT.199734. - LOC. PORTO ALEGRE/RS")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=HYPERLINK("https://leilaoonline.net/lote/detalhe/233242", "772")</f>
      </c>
      <c r="B87" s="4" t="s">
        <f>=HYPERLINK("https://leilaoonline.net/lote/detalhe/233242", " 3 FACAS DO TAMPER LADO ESQUERDO DIREITO / 1 SEGMENTO 2A CONJUNTO SOLDADO / 2 BOMBA DE EMUILSÃO / 1 MEDIDOR DE VAZÃO. - PAT.2003833/PAT.2333473/PAT.7093393/PAT.7331289.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=HYPERLINK("https://leilaoonline.net/lote/detalhe/233254", "775")</f>
      </c>
      <c r="B88" s="4" t="s">
        <f>=HYPERLINK("https://leilaoonline.net/lote/detalhe/233254", " 1 BOMBA DE EMULSÃO - COLETOR ADIÇÃO POLÍMERO SOLDADO CONJUNTO. - PAT.152981.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=HYPERLINK("https://leilaoonline.net/lote/detalhe/233493", "10029")</f>
      </c>
      <c r="B89" s="4" t="s">
        <f>=HYPERLINK("https://leilaoonline.net/lote/detalhe/233493", "1 COLETOR WIRTGEN FRESAS. - PAT.2561455. - LOC. PORTO ALEGRE/RS")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=HYPERLINK("https://leilaoonline.net/lote/detalhe/233260", "10034")</f>
      </c>
      <c r="B90" s="4" t="s">
        <f>=HYPERLINK("https://leilaoonline.net/lote/detalhe/233260", " 2 PROTEÇÕES DE CANTOS. / 3 TUBULAÇÃO 2" C/ CAMISA FLANGE SOLDADO CONJUNTO. - PAT.182990/PAT.7163046. - LOC. PORTO ALEGRE/RS")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=HYPERLINK("https://leilaoonline.net/lote/detalhe/233248", "10037")</f>
      </c>
      <c r="B91" s="4" t="s">
        <f>=HYPERLINK("https://leilaoonline.net/lote/detalhe/233248", " 2 BRAÇOS HORIZONTAIS / 6 CHAPAS DE DESGASTE / 8 EXTENSÃO TRANSVERSAL MENOR SOLDADO CONJUNTO. - PAT.2004203/PAT.2496788/PAT.7070086. - LOC. PORTO ALEGRE/RS")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=HYPERLINK("https://leilaoonline.net/lote/detalhe/233257", "10040")</f>
      </c>
      <c r="B92" s="4" t="s">
        <f>=HYPERLINK("https://leilaoonline.net/lote/detalhe/233257", " 13 TRAVESSAS FIX TELA SOLDADA - BOMBA NEMO NM021 60HZ. - PAT.2420322. - LOC. PORTO ALEGRE/RS")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=HYPERLINK("https://leilaoonline.net/lote/detalhe/233261", "10042")</f>
      </c>
      <c r="B93" s="4" t="s">
        <f>=HYPERLINK("https://leilaoonline.net/lote/detalhe/233261", " 6 BOMBAS NEMO NM021 60HZ - HELICOIDAL ESPIRAL 0190X2437. - PAT.7003538. - LOC. PORTO ALEGRE/RS")</f>
      </c>
      <c r="C93" s="4" t="inlineStr">
        <is>
          <t>Não vendido</t>
        </is>
      </c>
      <c r="D93" s="4" t="inlineStr">
        <is>
          <t>17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=HYPERLINK("https://leilaoonline.net/lote/detalhe/233241", "10044")</f>
      </c>
      <c r="B94" s="4" t="s">
        <f>=HYPERLINK("https://leilaoonline.net/lote/detalhe/233241", " 2 ROSCA SEM FIM D180X4803 MONTADO CONJUNTO / 1 CARACOL D180X3315 SOLDADO CONJUNTO / 2 ROSCA SEM FIM D180X2226 MONTADO CONJUNTO / 2 HELICÓIDE 0190 X 2187 / 2 CARACOL SCREW. - PAT.2559032/PAT.7069368/PAT.7069682/PAT.7099325/PAT.7113142. - LOC. PORTO ALEGRE/RS")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2026-07-23T17:16:59.00Z</dcterms:created>
  <dc:creator>Tellks Tecnologia</dc:creator>
  <cp:revision>0</cp:revision>
</cp:coreProperties>
</file>