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FUSCA, MOTORES, EQUIPAMENTOS, PRATELEIRAS, MOINHO, CONTAINER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=HYPERLINK("https://leilaoonline.net/lote/detalhe/232945", "000")</f>
      </c>
      <c r="B11" s="4" t="s">
        <f>=HYPERLINK("https://leilaoonline.net/lote/detalhe/232945", " VW/FUSCA 1300 ANO 1980/1980 – COR BEGE – GASOLINA – DOCUMENTO OK. FUNCIONANDO")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6.700,00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=HYPERLINK("https://leilaoonline.net/lote/detalhe/232948", "001")</f>
      </c>
      <c r="B12" s="4" t="s">
        <f>=HYPERLINK("https://leilaoonline.net/lote/detalhe/232948", " Equipamento Aquecedor para rolamento , marca NSk modelo E H P 0620.")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=HYPERLINK("https://leilaoonline.net/lote/detalhe/232946", "002")</f>
      </c>
      <c r="B13" s="4" t="s">
        <f>=HYPERLINK("https://leilaoonline.net/lote/detalhe/232946", " Equipamento Aquecedor para rolamento , marca Jamo modelo Jm 50 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=HYPERLINK("https://leilaoonline.net/lote/detalhe/232947", "003")</f>
      </c>
      <c r="B14" s="4" t="s">
        <f>=HYPERLINK("https://leilaoonline.net/lote/detalhe/232947", " Cafeteiras industriais elétricas, sendo 3 peças com capacidade 5L e 1 peça dupla com capacidade 20L, todas marca Monarcha")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=HYPERLINK("https://leilaoonline.net/lote/detalhe/232951", "004")</f>
      </c>
      <c r="B15" s="4" t="s">
        <f>=HYPERLINK("https://leilaoonline.net/lote/detalhe/232951", " Cortina de ar. Comprimento 1 metro , 4 peças modelo 3010")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=HYPERLINK("https://leilaoonline.net/lote/detalhe/232950", "005")</f>
      </c>
      <c r="B16" s="4" t="s">
        <f>=HYPERLINK("https://leilaoonline.net/lote/detalhe/232950", " 3 un. Queimadores")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=HYPERLINK("https://leilaoonline.net/lote/detalhe/232949", "006")</f>
      </c>
      <c r="B17" s="4" t="s">
        <f>=HYPERLINK("https://leilaoonline.net/lote/detalhe/232949", " Pistão hidráulico. Diâmetro do eixo 50mm x diâmetro da camisa 110 mm x comprimento 1420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=HYPERLINK("https://leilaoonline.net/lote/detalhe/232955", "007")</f>
      </c>
      <c r="B18" s="4" t="s">
        <f>=HYPERLINK("https://leilaoonline.net/lote/detalhe/232955", " Bomba propulsora pneumática modelo 11020")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=HYPERLINK("https://leilaoonline.net/lote/detalhe/232952", "008")</f>
      </c>
      <c r="B19" s="4" t="s">
        <f>=HYPERLINK("https://leilaoonline.net/lote/detalhe/232952", " Aprox. 60 kgs Tubos de alumínio. Parede de 3.5 mm x 1.6 m x diâmetro externo 40 mm sendo 58 barras")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=HYPERLINK("https://leilaoonline.net/lote/detalhe/232954", "009")</f>
      </c>
      <c r="B20" s="4" t="s">
        <f>=HYPERLINK("https://leilaoonline.net/lote/detalhe/232954", " Cabo de aço flexível diâmetro 3.0 mm , revestido com plástico transparente sendo cada uma com aprox. 3.000 metros e Aprox. 135 kg (total 2 bobinas)")</f>
      </c>
      <c r="C20" s="4" t="inlineStr">
        <is>
          <t>Vendido</t>
        </is>
      </c>
      <c r="D20" s="4" t="inlineStr">
        <is>
          <t>1</t>
        </is>
      </c>
      <c r="E20" s="5" t="inlineStr">
        <is>
          <t>2.400,00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=HYPERLINK("https://leilaoonline.net/lote/detalhe/232957", "010")</f>
      </c>
      <c r="B21" s="4" t="s">
        <f>=HYPERLINK("https://leilaoonline.net/lote/detalhe/232957", " Parafusos Aprox 1000 kg. Diâmetro 10 mm x 25 mm de comprimento")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=HYPERLINK("https://leilaoonline.net/lote/detalhe/232953", "011")</f>
      </c>
      <c r="B22" s="4" t="s">
        <f>=HYPERLINK("https://leilaoonline.net/lote/detalhe/232953", " Motor Weg , acoplado com duas bombas nas extremidades. sendo; Motor de 75 cv com 1770 rpm.")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=HYPERLINK("https://leilaoonline.net/lote/detalhe/232960", "012")</f>
      </c>
      <c r="B23" s="4" t="s">
        <f>=HYPERLINK("https://leilaoonline.net/lote/detalhe/232960", " 09 un. Piso em aço carbono Dimensões 100 cm x 35 cm")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=HYPERLINK("https://leilaoonline.net/lote/detalhe/232956", "013")</f>
      </c>
      <c r="B24" s="4" t="s">
        <f>=HYPERLINK("https://leilaoonline.net/lote/detalhe/232956", " Conjunto pronto para montar uma câmara fria contendo: 01 un. condensadora Danfos; 2 portas de inox com dimensões: largura 0,80 cm x 1.80 cm de altura; 01 cortina de ar medindo 1,2m e 02 evaporadores.")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=HYPERLINK("https://leilaoonline.net/lote/detalhe/232959", "014")</f>
      </c>
      <c r="B25" s="4" t="s">
        <f>=HYPERLINK("https://leilaoonline.net/lote/detalhe/232959", " Aprox. 200 kgs – Chapa de alumínio xadrez aproximadamente para uso em 30 m quadrados dimensões de 1.00 m x 1.25 m a 3,00m x 1.25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=HYPERLINK("https://leilaoonline.net/lote/detalhe/232961", "015")</f>
      </c>
      <c r="B26" s="4" t="s">
        <f>=HYPERLINK("https://leilaoonline.net/lote/detalhe/232961", " Aprox. 10.000 kg de vários perfil em aço carbono (tubos , vigas , etc)")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=HYPERLINK("https://leilaoonline.net/lote/detalhe/232962", "016")</f>
      </c>
      <c r="B27" s="4" t="s">
        <f>=HYPERLINK("https://leilaoonline.net/lote/detalhe/232962", " Motor WEG. 40 cv 1770 rpm ( sem uso)")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=HYPERLINK("https://leilaoonline.net/lote/detalhe/232970", "017")</f>
      </c>
      <c r="B28" s="4" t="s">
        <f>=HYPERLINK("https://leilaoonline.net/lote/detalhe/232970", " 02 unidades - Compressor Danfos modelo NOSH120A9ALC")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=HYPERLINK("https://leilaoonline.net/lote/detalhe/232964", "018")</f>
      </c>
      <c r="B29" s="4" t="s">
        <f>=HYPERLINK("https://leilaoonline.net/lote/detalhe/232964", " 05 unidades - Motor/ bomba centrifuga em aço inoxidável com motor Weg 3CV vazao 10 m/ hora")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=HYPERLINK("https://leilaoonline.net/lote/detalhe/232958", "019")</f>
      </c>
      <c r="B30" s="4" t="s">
        <f>=HYPERLINK("https://leilaoonline.net/lote/detalhe/232958", " Motor/ Bomba centrifuga em aco inoxidável com motor Weg 6 CV vazão 20 m/ 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=HYPERLINK("https://leilaoonline.net/lote/detalhe/232966", "020")</f>
      </c>
      <c r="B31" s="4" t="s">
        <f>=HYPERLINK("https://leilaoonline.net/lote/detalhe/232966", " Motor/ bomba centrifuga de inox com motor Weg 10 cv vazão 30 m/ hora")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=HYPERLINK("https://leilaoonline.net/lote/detalhe/232963", "021")</f>
      </c>
      <c r="B32" s="4" t="s">
        <f>=HYPERLINK("https://leilaoonline.net/lote/detalhe/232963", " Vários pistões e unidades pneumáticas.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=HYPERLINK("https://leilaoonline.net/lote/detalhe/232967", "022")</f>
      </c>
      <c r="B33" s="4" t="s">
        <f>=HYPERLINK("https://leilaoonline.net/lote/detalhe/232967", " Aprox. 55 unidades - motores vários CV totalizando em media 220 CV")</f>
      </c>
      <c r="C33" s="4" t="inlineStr">
        <is>
          <t>Vendido</t>
        </is>
      </c>
      <c r="D33" s="4" t="inlineStr">
        <is>
          <t>3</t>
        </is>
      </c>
      <c r="E33" s="5" t="inlineStr">
        <is>
          <t>10.800,00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=HYPERLINK("https://leilaoonline.net/lote/detalhe/232969", "023")</f>
      </c>
      <c r="B34" s="4" t="s">
        <f>=HYPERLINK("https://leilaoonline.net/lote/detalhe/232969", " Motor Weg 15 CV 3525 rpm. Sem uso. À prova de explosão")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=HYPERLINK("https://leilaoonline.net/lote/detalhe/232984", "024")</f>
      </c>
      <c r="B35" s="4" t="s">
        <f>=HYPERLINK("https://leilaoonline.net/lote/detalhe/232984", " Exaustor diâmetro de saída com 16 cm acoplado com motor de 7.5 CV. 3530 rpm ( marca VOGES).")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=HYPERLINK("https://leilaoonline.net/lote/detalhe/232972", "025")</f>
      </c>
      <c r="B36" s="4" t="s">
        <f>=HYPERLINK("https://leilaoonline.net/lote/detalhe/232972", " Calandra para perfis de chapa")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=HYPERLINK("https://leilaoonline.net/lote/detalhe/232971", "026")</f>
      </c>
      <c r="B37" s="4" t="s">
        <f>=HYPERLINK("https://leilaoonline.net/lote/detalhe/232971", " Misturador com haste de 1.7m com motor Weg de 1.7 CV 1700 rpm")</f>
      </c>
      <c r="C37" s="4" t="inlineStr">
        <is>
          <t>Vendido</t>
        </is>
      </c>
      <c r="D37" s="4" t="inlineStr">
        <is>
          <t>1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=HYPERLINK("https://leilaoonline.net/lote/detalhe/232965", "027")</f>
      </c>
      <c r="B38" s="4" t="s">
        <f>=HYPERLINK("https://leilaoonline.net/lote/detalhe/232965", " Eixos roscados sendo 18 pçs ( diâmetro 38mm x 1.15 m ) e 10 pcs (diâmetro 44 mm x 2.15 m ). Galvanizados. Total aprox. 500 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=HYPERLINK("https://leilaoonline.net/lote/detalhe/232979", "028")</f>
      </c>
      <c r="B39" s="4" t="s">
        <f>=HYPERLINK("https://leilaoonline.net/lote/detalhe/232979", " Lavador de pecas dimensões do tanque 1.3m x 0,50m com moto/ bomba e reservatório inferior")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=HYPERLINK("https://leilaoonline.net/lote/detalhe/232968", "029")</f>
      </c>
      <c r="B40" s="4" t="s">
        <f>=HYPERLINK("https://leilaoonline.net/lote/detalhe/232968", " 2 arquivos de aço marca fiel com 4 gavetas . 2 armários sendo 1 com altura de 1.95 m x largura de 1.2m e profundidade de 0,50m outro com 1.95m de altura x largura de 0,90m x profundidade de 0,50m e mais um roupeiro com 8 divisoes")</f>
      </c>
      <c r="C40" s="4" t="inlineStr">
        <is>
          <t>Vendido</t>
        </is>
      </c>
      <c r="D40" s="4" t="inlineStr">
        <is>
          <t>2</t>
        </is>
      </c>
      <c r="E40" s="5" t="inlineStr">
        <is>
          <t>700,00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=HYPERLINK("https://leilaoonline.net/lote/detalhe/232982", "030")</f>
      </c>
      <c r="B41" s="4" t="s">
        <f>=HYPERLINK("https://leilaoonline.net/lote/detalhe/232982", " 3 bebedouros sendo 2 marca Brastemp e 1 IBBL")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=HYPERLINK("https://leilaoonline.net/lote/detalhe/232973", "031")</f>
      </c>
      <c r="B42" s="4" t="s">
        <f>=HYPERLINK("https://leilaoonline.net/lote/detalhe/232973", " 02 un. ( aprox.80 kgs) radiadores de uso em motores de geradores")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=HYPERLINK("https://leilaoonline.net/lote/detalhe/232992", "032")</f>
      </c>
      <c r="B43" s="4" t="s">
        <f>=HYPERLINK("https://leilaoonline.net/lote/detalhe/232992", " 13 un. carrinhos ( azul 5 un. e galvanizados 8 un.) - azuis com 90 cm de altura x 0,50 cm largura x 0,90 cm de comprimento; galvanizados com 3 plataformas na dimensão de 1,10 cm altura x 1,00 cm de comp x 0,60 cm largura.")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=HYPERLINK("https://leilaoonline.net/lote/detalhe/232974", "033")</f>
      </c>
      <c r="B44" s="4" t="s">
        <f>=HYPERLINK("https://leilaoonline.net/lote/detalhe/232974", " 05 carrinhos e aço carbono e em aço inoxidável para transportar cilindros")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=HYPERLINK("https://leilaoonline.net/lote/detalhe/232981", "034")</f>
      </c>
      <c r="B45" s="4" t="s">
        <f>=HYPERLINK("https://leilaoonline.net/lote/detalhe/232981", " Pórtico sendo com altura de 3 m x vão de 1.1 m x comprimento 0,90 cm")</f>
      </c>
      <c r="C45" s="4" t="inlineStr">
        <is>
          <t>Vendido</t>
        </is>
      </c>
      <c r="D45" s="4" t="inlineStr">
        <is>
          <t>1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=HYPERLINK("https://leilaoonline.net/lote/detalhe/233021", "035")</f>
      </c>
      <c r="B46" s="4" t="s">
        <f>=HYPERLINK("https://leilaoonline.net/lote/detalhe/233021", " Caldeirão a gás 200 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=HYPERLINK("https://leilaoonline.net/lote/detalhe/232991", "036")</f>
      </c>
      <c r="B47" s="4" t="s">
        <f>=HYPERLINK("https://leilaoonline.net/lote/detalhe/232991", " Caldeirão a gás 200 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=HYPERLINK("https://leilaoonline.net/lote/detalhe/233004", "037")</f>
      </c>
      <c r="B48" s="4" t="s">
        <f>=HYPERLINK("https://leilaoonline.net/lote/detalhe/233004", " Caldeirão a gás em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=HYPERLINK("https://leilaoonline.net/lote/detalhe/232976", "038")</f>
      </c>
      <c r="B49" s="4" t="s">
        <f>=HYPERLINK("https://leilaoonline.net/lote/detalhe/232976", " Esteira estrutura em alumínio largura 0,80 m x 3.5 m comprimento com motor para acionamento.")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=HYPERLINK("https://leilaoonline.net/lote/detalhe/233016", "039")</f>
      </c>
      <c r="B50" s="4" t="s">
        <f>=HYPERLINK("https://leilaoonline.net/lote/detalhe/233016", " Guarita em fibra de vidro dimensões 1.0 m x 1m x altura de 2m")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=HYPERLINK("https://leilaoonline.net/lote/detalhe/232999", "040")</f>
      </c>
      <c r="B51" s="4" t="s">
        <f>=HYPERLINK("https://leilaoonline.net/lote/detalhe/232999", " Grades de aço para fechamento industrial sendo as maiores 22 pcs com dimensões : largura 1 m x altura 2.2 m e menores 13 pcs dimensões : 1,0 x 1,0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=HYPERLINK("https://leilaoonline.net/lote/detalhe/232978", "041")</f>
      </c>
      <c r="B52" s="4" t="s">
        <f>=HYPERLINK("https://leilaoonline.net/lote/detalhe/232978", " Gaiola fabricado com tela galvanizada e porta ,: dimensões 1.5 m altura x largura de 0,70 m x comprimento 2,00 m")</f>
      </c>
      <c r="C52" s="4" t="inlineStr">
        <is>
          <t>Vendido</t>
        </is>
      </c>
      <c r="D52" s="4" t="inlineStr">
        <is>
          <t>1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=HYPERLINK("https://leilaoonline.net/lote/detalhe/232990", "042")</f>
      </c>
      <c r="B53" s="4" t="s">
        <f>=HYPERLINK("https://leilaoonline.net/lote/detalhe/232990", " 02 unidades – Container plásticos sendo: azul nas dimensões altura 90 cm x 1.2 m x 80 cm e laranja altura 90 cm x 1.4 mx 80 cm")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=HYPERLINK("https://leilaoonline.net/lote/detalhe/233014", "043")</f>
      </c>
      <c r="B54" s="4" t="s">
        <f>=HYPERLINK("https://leilaoonline.net/lote/detalhe/233014", " Compressor de ar pressão máxima 400 LB")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=HYPERLINK("https://leilaoonline.net/lote/detalhe/232995", "044")</f>
      </c>
      <c r="B55" s="4" t="s">
        <f>=HYPERLINK("https://leilaoonline.net/lote/detalhe/232995", " 03 unidades hidráulicas sendo: 01 maior com o reservatório medindo 50 x 60 x 70 cm com motor de 10 cv 1745 rpm; 01 com controle sob alavancas com motor de 7.5 cv 1720 rpm com reservatório de dimensões 30 x 40 x 30 cm e 01 com com motor de 7.5 cv 1720 rpm com reservatório de dimensões 30 x 40 x 30 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=HYPERLINK("https://leilaoonline.net/lote/detalhe/233007", "045")</f>
      </c>
      <c r="B56" s="4" t="s">
        <f>=HYPERLINK("https://leilaoonline.net/lote/detalhe/233007", " Prensa pneumática com motor curso do pistão 25 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=HYPERLINK("https://leilaoonline.net/lote/detalhe/232988", "046")</f>
      </c>
      <c r="B57" s="4" t="s">
        <f>=HYPERLINK("https://leilaoonline.net/lote/detalhe/232988", " Esteira estrutura de alumínio com largura de 70 cm x 1.5 m com motor 1/2 CV 1560 rpm")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=HYPERLINK("https://leilaoonline.net/lote/detalhe/233024", "047")</f>
      </c>
      <c r="B58" s="4" t="s">
        <f>=HYPERLINK("https://leilaoonline.net/lote/detalhe/233024", " 01 un. Balança de 500 kgs mecânica")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=HYPERLINK("https://leilaoonline.net/lote/detalhe/233005", "048")</f>
      </c>
      <c r="B59" s="4" t="s">
        <f>=HYPERLINK("https://leilaoonline.net/lote/detalhe/233005", " Assessórios para torno mecânico ( porta ferramentas, ponta , guia e castanhas)")</f>
      </c>
      <c r="C59" s="4" t="inlineStr">
        <is>
          <t>Vendido</t>
        </is>
      </c>
      <c r="D59" s="4" t="inlineStr">
        <is>
          <t>1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=HYPERLINK("https://leilaoonline.net/lote/detalhe/233010", "049")</f>
      </c>
      <c r="B60" s="4" t="s">
        <f>=HYPERLINK("https://leilaoonline.net/lote/detalhe/233010", " Desengrosso para madeira modelo LMS 400")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=HYPERLINK("https://leilaoonline.net/lote/detalhe/232977", "050")</f>
      </c>
      <c r="B61" s="4" t="s">
        <f>=HYPERLINK("https://leilaoonline.net/lote/detalhe/232977", " Caçamba de 5 m. ( Necessário trocar o fundo)")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=HYPERLINK("https://leilaoonline.net/lote/detalhe/232996", "051")</f>
      </c>
      <c r="B62" s="4" t="s">
        <f>=HYPERLINK("https://leilaoonline.net/lote/detalhe/232996", " Escada de alumínio com 18 degraus altura de 6m ( aprox 80 kgs)")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=HYPERLINK("https://leilaoonline.net/lote/detalhe/232983", "052")</f>
      </c>
      <c r="B63" s="4" t="s">
        <f>=HYPERLINK("https://leilaoonline.net/lote/detalhe/232983", " Fritadeira elétrica")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=HYPERLINK("https://leilaoonline.net/lote/detalhe/232998", "053")</f>
      </c>
      <c r="B64" s="4" t="s">
        <f>=HYPERLINK("https://leilaoonline.net/lote/detalhe/232998", " 03 uni. Pia de inox - Dimensão 2.3 m x 60 cm, Dimensão 3.5 m x 70 cm e Dimensão 2.3 x 70 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=HYPERLINK("https://leilaoonline.net/lote/detalhe/233011", "054")</f>
      </c>
      <c r="B65" s="4" t="s">
        <f>=HYPERLINK("https://leilaoonline.net/lote/detalhe/233011", " Batedeira marca G.Paniz com panela de inox capacidade aprox 35 lts")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=HYPERLINK("https://leilaoonline.net/lote/detalhe/233003", "055")</f>
      </c>
      <c r="B66" s="4" t="s">
        <f>=HYPERLINK("https://leilaoonline.net/lote/detalhe/233003", " 03 uni. Pia de inox - Dimensão 4,4m x 70 cm, Dimensão 2,8m x 72 cm e Dimensão 2,8m x 60 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=HYPERLINK("https://leilaoonline.net/lote/detalhe/232980", "056")</f>
      </c>
      <c r="B67" s="4" t="s">
        <f>=HYPERLINK("https://leilaoonline.net/lote/detalhe/232980", " Fogão industrial 4 bocas")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=HYPERLINK("https://leilaoonline.net/lote/detalhe/232994", "057")</f>
      </c>
      <c r="B68" s="4" t="s">
        <f>=HYPERLINK("https://leilaoonline.net/lote/detalhe/232994", " Carrinho hidráulico ( 2 pçs necessitam trocar os reparos do hidráulico)")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=HYPERLINK("https://leilaoonline.net/lote/detalhe/233012", "058")</f>
      </c>
      <c r="B69" s="4" t="s">
        <f>=HYPERLINK("https://leilaoonline.net/lote/detalhe/233012", " Tanque de lavagem dimensões 58 x 70 x 60 cm profundidade")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=HYPERLINK("https://leilaoonline.net/lote/detalhe/232975", "059")</f>
      </c>
      <c r="B70" s="4" t="s">
        <f>=HYPERLINK("https://leilaoonline.net/lote/detalhe/232975", " Tanque para lavagem de pecas com declive dimensões 1.5 m x 50 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=HYPERLINK("https://leilaoonline.net/lote/detalhe/233013", "060")</f>
      </c>
      <c r="B71" s="4" t="s">
        <f>=HYPERLINK("https://leilaoonline.net/lote/detalhe/233013", " 08 un. Cintas para reboque")</f>
      </c>
      <c r="C71" s="4" t="inlineStr">
        <is>
          <t>Vendido</t>
        </is>
      </c>
      <c r="D71" s="4" t="inlineStr">
        <is>
          <t>3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=HYPERLINK("https://leilaoonline.net/lote/detalhe/233006", "061")</f>
      </c>
      <c r="B72" s="4" t="s">
        <f>=HYPERLINK("https://leilaoonline.net/lote/detalhe/233006", " 02 peças - Conjunto alimentar/ secador")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=HYPERLINK("https://leilaoonline.net/lote/detalhe/233009", "062")</f>
      </c>
      <c r="B73" s="4" t="s">
        <f>=HYPERLINK("https://leilaoonline.net/lote/detalhe/233009", " Mesa para lavagem de pecas em aço inoxidável dimensões 1,00 x 1,00 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=HYPERLINK("https://leilaoonline.net/lote/detalhe/232997", "063")</f>
      </c>
      <c r="B74" s="4" t="s">
        <f>=HYPERLINK("https://leilaoonline.net/lote/detalhe/232997", " Grades em aço carbono aprox 500kg para fechamento aprox 30 m²")</f>
      </c>
      <c r="C74" s="4" t="inlineStr">
        <is>
          <t>Vendido</t>
        </is>
      </c>
      <c r="D74" s="4" t="inlineStr">
        <is>
          <t>1</t>
        </is>
      </c>
      <c r="E74" s="5" t="inlineStr">
        <is>
          <t>1.200,00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=HYPERLINK("https://leilaoonline.net/lote/detalhe/232993", "064")</f>
      </c>
      <c r="B75" s="4" t="s">
        <f>=HYPERLINK("https://leilaoonline.net/lote/detalhe/232993", " Fogão industrial 6 bocas em aço carbono ( necessita reparo)")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=HYPERLINK("https://leilaoonline.net/lote/detalhe/233000", "065")</f>
      </c>
      <c r="B76" s="4" t="s">
        <f>=HYPERLINK("https://leilaoonline.net/lote/detalhe/233000", " 04 un. frezers – 2 horizontais e 2 verticais")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=HYPERLINK("https://leilaoonline.net/lote/detalhe/233001", "066")</f>
      </c>
      <c r="B77" s="4" t="s">
        <f>=HYPERLINK("https://leilaoonline.net/lote/detalhe/233001", " Moinho para plástico marca "Rone"..com boca de 25 cm x 30 cm acompanha um conj de faca extra")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=HYPERLINK("https://leilaoonline.net/lote/detalhe/233008", "067")</f>
      </c>
      <c r="B78" s="4" t="s">
        <f>=HYPERLINK("https://leilaoonline.net/lote/detalhe/233008", " Aprox. 119 un. Caixa metálica dimensões: 70 cm cx 90 cm x 65 cm altura. Cada uma pesa 65 ks")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20.000,00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=HYPERLINK("https://leilaoonline.net/lote/detalhe/233023", "068")</f>
      </c>
      <c r="B79" s="4" t="s">
        <f>=HYPERLINK("https://leilaoonline.net/lote/detalhe/233023", " Aprox. 19 un. Caixas metálicas. Dimensões 1.4 m x 90 cm x 60 cm profundidade peso cada peçaa 110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6.400,00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=HYPERLINK("https://leilaoonline.net/lote/detalhe/233018", "069")</f>
      </c>
      <c r="B80" s="4" t="s">
        <f>=HYPERLINK("https://leilaoonline.net/lote/detalhe/233018", " Mesa para lavagem sendo a estrutura de alumínio, Dimensões 1m x 1.8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=HYPERLINK("https://leilaoonline.net/lote/detalhe/233025", "070")</f>
      </c>
      <c r="B81" s="4" t="s">
        <f>=HYPERLINK("https://leilaoonline.net/lote/detalhe/233025", " Portão em aço carbono dimensões : comprimento 3.2 m x 2,00 m de altura sendo que ja possui instalado roldanas nas duas extremidades")</f>
      </c>
      <c r="C81" s="4" t="inlineStr">
        <is>
          <t>Vendido</t>
        </is>
      </c>
      <c r="D81" s="4" t="inlineStr">
        <is>
          <t>1</t>
        </is>
      </c>
      <c r="E81" s="5" t="inlineStr">
        <is>
          <t>800,00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=HYPERLINK("https://leilaoonline.net/lote/detalhe/232989", "071")</f>
      </c>
      <c r="B82" s="4" t="s">
        <f>=HYPERLINK("https://leilaoonline.net/lote/detalhe/232989", " Aprox. 15 un. Caixa metálica industrial dimensão 82 cm x 1,00 m x 0,50 profundidade (10 pcs ) e 82 x 1.2 m ( 5 pcs 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5.200,00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=HYPERLINK("https://leilaoonline.net/lote/detalhe/233027", "072")</f>
      </c>
      <c r="B83" s="4" t="s">
        <f>=HYPERLINK("https://leilaoonline.net/lote/detalhe/233027", " 04 un. Pallet de contenção para 4 tambores")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=HYPERLINK("https://leilaoonline.net/lote/detalhe/233019", "073")</f>
      </c>
      <c r="B84" s="4" t="s">
        <f>=HYPERLINK("https://leilaoonline.net/lote/detalhe/233019", " Aprox. 10 Caixas metálicas marca "Pasini"..dimensões 1.5 x 1.0 profundidade 60 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4.800,00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=HYPERLINK("https://leilaoonline.net/lote/detalhe/232986", "074")</f>
      </c>
      <c r="B85" s="4" t="s">
        <f>=HYPERLINK("https://leilaoonline.net/lote/detalhe/232986", " Aprox. 35 un. Caixas metálicas dimensões 1,00 m x 1.2 m x 85 cm de profundidade com uma tampa lateral em uma das faces com fechamento por trinco.")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9.600,00</t>
        </is>
      </c>
      <c r="F85" s="4" t="inlineStr">
        <is>
          <t>350.00</t>
        </is>
      </c>
    </row>
    <row collapsed="false" customFormat="false" customHeight="false" hidden="false" ht="12.1" outlineLevel="0" r="86">
      <c r="A86" s="5" t="s">
        <f>=HYPERLINK("https://leilaoonline.net/lote/detalhe/233022", "075")</f>
      </c>
      <c r="B86" s="4" t="s">
        <f>=HYPERLINK("https://leilaoonline.net/lote/detalhe/233022", " 06 un. Prateleira com 2.4 m de altura com 5 bandejas 42 cm x 92 cm")</f>
      </c>
      <c r="C86" s="4" t="inlineStr">
        <is>
          <t>Vendido</t>
        </is>
      </c>
      <c r="D86" s="4" t="inlineStr">
        <is>
          <t>1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=HYPERLINK("https://leilaoonline.net/lote/detalhe/232987", "076")</f>
      </c>
      <c r="B87" s="4" t="s">
        <f>=HYPERLINK("https://leilaoonline.net/lote/detalhe/232987", " Aprox. 29 un. Prateleiras 2.6 alt .com bandejas de 33 cm x 1,00 ( 7 a 9 bandejas)")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=HYPERLINK("https://leilaoonline.net/lote/detalhe/233031", "077")</f>
      </c>
      <c r="B88" s="4" t="s">
        <f>=HYPERLINK("https://leilaoonline.net/lote/detalhe/233031", " 12 un. Prateleiras com 2.1 m de altura com 5 bandejas de 39 cm x 92 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2.400,00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=HYPERLINK("https://leilaoonline.net/lote/detalhe/232985", "078")</f>
      </c>
      <c r="B89" s="4" t="s">
        <f>=HYPERLINK("https://leilaoonline.net/lote/detalhe/232985", " 09 un. Prateleiras altura 2,00 m , 7 bandejas de 30 cm x 92 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=HYPERLINK("https://leilaoonline.net/lote/detalhe/233032", "079")</f>
      </c>
      <c r="B90" s="4" t="s">
        <f>=HYPERLINK("https://leilaoonline.net/lote/detalhe/233032", " 04 un. Cesto metálico desmontável dimensões 80 cm x 1.1 m comprimento x 1.1 m")</f>
      </c>
      <c r="C90" s="4" t="inlineStr">
        <is>
          <t>Vendido</t>
        </is>
      </c>
      <c r="D90" s="4" t="inlineStr">
        <is>
          <t>1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=HYPERLINK("https://leilaoonline.net/lote/detalhe/233026", "080")</f>
      </c>
      <c r="B91" s="4" t="s">
        <f>=HYPERLINK("https://leilaoonline.net/lote/detalhe/233026", " Aprox. 2.000 un. Caixas plásticas organizadoras tamanhos dvs. Sendo; nº4 - 200 pçs, nº5 - 250 pçs, nº6 - 1.300 pçs, nº7 - 120pçs e nº 8 - 150 pçs.")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=HYPERLINK("https://leilaoonline.net/lote/detalhe/233033", "081")</f>
      </c>
      <c r="B92" s="4" t="s">
        <f>=HYPERLINK("https://leilaoonline.net/lote/detalhe/233033", " Aprox. 800 un. pedras sextavadas – peso por un. 16kg - sendo utilizado 12 pçs/ m quadrado")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=HYPERLINK("https://leilaoonline.net/lote/detalhe/233034", "082")</f>
      </c>
      <c r="B93" s="4" t="s">
        <f>=HYPERLINK("https://leilaoonline.net/lote/detalhe/233034", " Aprox. 500 kgs/ 300 m ² - Alambrado tipo tela")</f>
      </c>
      <c r="C93" s="4" t="inlineStr">
        <is>
          <t>Vendido</t>
        </is>
      </c>
      <c r="D93" s="4" t="inlineStr">
        <is>
          <t>3</t>
        </is>
      </c>
      <c r="E93" s="5" t="inlineStr">
        <is>
          <t>1.000,00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=HYPERLINK("https://leilaoonline.net/lote/detalhe/233030", "084")</f>
      </c>
      <c r="B94" s="4" t="s">
        <f>=HYPERLINK("https://leilaoonline.net/lote/detalhe/233030", " Micrometro marca Mitutoyo abertura para medição 400mm modelo NO 104-142/8054-263. Sem uso.")</f>
      </c>
      <c r="C94" s="4" t="inlineStr">
        <is>
          <t>Vendido</t>
        </is>
      </c>
      <c r="D94" s="4" t="inlineStr">
        <is>
          <t>1</t>
        </is>
      </c>
      <c r="E94" s="5" t="inlineStr">
        <is>
          <t>600,00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=HYPERLINK("https://leilaoonline.net/lote/detalhe/233002", "085")</f>
      </c>
      <c r="B95" s="4" t="s">
        <f>=HYPERLINK("https://leilaoonline.net/lote/detalhe/233002", " 02 un. Grifos bitola 48 polegadas marca Ridgid ( novos)")</f>
      </c>
      <c r="C95" s="4" t="inlineStr">
        <is>
          <t>Vendido</t>
        </is>
      </c>
      <c r="D95" s="4" t="inlineStr">
        <is>
          <t>53</t>
        </is>
      </c>
      <c r="E95" s="5" t="inlineStr">
        <is>
          <t>3.100,00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=HYPERLINK("https://leilaoonline.net/lote/detalhe/233028", "086")</f>
      </c>
      <c r="B96" s="4" t="s">
        <f>=HYPERLINK("https://leilaoonline.net/lote/detalhe/233028", " Torquímetro")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=HYPERLINK("https://leilaoonline.net/lote/detalhe/233041", "087")</f>
      </c>
      <c r="B97" s="4" t="s">
        <f>=HYPERLINK("https://leilaoonline.net/lote/detalhe/233041", " Aprox. 70 kgs. Rolamentos diversos")</f>
      </c>
      <c r="C97" s="4" t="inlineStr">
        <is>
          <t>Vendido</t>
        </is>
      </c>
      <c r="D97" s="4" t="inlineStr">
        <is>
          <t>8</t>
        </is>
      </c>
      <c r="E97" s="5" t="inlineStr">
        <is>
          <t>750,00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=HYPERLINK("https://leilaoonline.net/lote/detalhe/233037", "088")</f>
      </c>
      <c r="B98" s="4" t="s">
        <f>=HYPERLINK("https://leilaoonline.net/lote/detalhe/233037", " Aprox. pçs. Abraçadeira em aço Inox e 8 válvulas em aço inox")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=HYPERLINK("https://leilaoonline.net/lote/detalhe/233029", "089")</f>
      </c>
      <c r="B99" s="4" t="s">
        <f>=HYPERLINK("https://leilaoonline.net/lote/detalhe/233029", " Aprox. Ferramentas ,( brocas ,alargadores. Bitz. Etc)")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=HYPERLINK("https://leilaoonline.net/lote/detalhe/233042", "090")</f>
      </c>
      <c r="B100" s="4" t="s">
        <f>=HYPERLINK("https://leilaoonline.net/lote/detalhe/233042", " Material elétrico diverso d: chaves , contatores , etc")</f>
      </c>
      <c r="C100" s="4" t="inlineStr">
        <is>
          <t>Vendido</t>
        </is>
      </c>
      <c r="D100" s="4" t="inlineStr">
        <is>
          <t>2</t>
        </is>
      </c>
      <c r="E100" s="5" t="inlineStr">
        <is>
          <t>2.500,00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=HYPERLINK("https://leilaoonline.net/lote/detalhe/233039", "091")</f>
      </c>
      <c r="B101" s="4" t="s">
        <f>=HYPERLINK("https://leilaoonline.net/lote/detalhe/233039", " Equipamentos diversos ( catraca, relógio de ponto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=HYPERLINK("https://leilaoonline.net/lote/detalhe/233043", "092")</f>
      </c>
      <c r="B102" s="4" t="s">
        <f>=HYPERLINK("https://leilaoonline.net/lote/detalhe/233043", " 10 un. portas em alumínio diversas")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=HYPERLINK("https://leilaoonline.net/lote/detalhe/233038", "093")</f>
      </c>
      <c r="B103" s="4" t="s">
        <f>=HYPERLINK("https://leilaoonline.net/lote/detalhe/233038", " 02 un. Armário medidas 1.45 largura x 2 m de altura x 52 cm profundidade. sendo com 24 gavetas dimensões largura 45 cm x 50 cm profundidade e 20 cm profundidade")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=HYPERLINK("https://leilaoonline.net/lote/detalhe/233035", "094")</f>
      </c>
      <c r="B104" s="4" t="s">
        <f>=HYPERLINK("https://leilaoonline.net/lote/detalhe/233035", " 10 un. Caixa para instalacão elétrica")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=HYPERLINK("https://leilaoonline.net/lote/detalhe/233020", "095")</f>
      </c>
      <c r="B105" s="4" t="s">
        <f>=HYPERLINK("https://leilaoonline.net/lote/detalhe/233020", " Maquina de solda")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=HYPERLINK("https://leilaoonline.net/lote/detalhe/233040", "096")</f>
      </c>
      <c r="B106" s="4" t="s">
        <f>=HYPERLINK("https://leilaoonline.net/lote/detalhe/233040", " 02 un. Bancadas de madeira dimensão 1.9 m x 77 cm")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500,00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=HYPERLINK("https://leilaoonline.net/lote/detalhe/233017", "097")</f>
      </c>
      <c r="B107" s="4" t="s">
        <f>=HYPERLINK("https://leilaoonline.net/lote/detalhe/233017", " Desempeno de aço ( chapa de 25mm) dimensão da mesa:,50 cm x 50 cm")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240,00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=HYPERLINK("https://leilaoonline.net/lote/detalhe/233015", "098")</f>
      </c>
      <c r="B108" s="4" t="s">
        <f>=HYPERLINK("https://leilaoonline.net/lote/detalhe/233015", " 08 un. Válvulas")</f>
      </c>
      <c r="C108" s="4" t="inlineStr">
        <is>
          <t>Vendido</t>
        </is>
      </c>
      <c r="D108" s="4" t="inlineStr">
        <is>
          <t>15</t>
        </is>
      </c>
      <c r="E108" s="5" t="inlineStr">
        <is>
          <t>1.000,00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=HYPERLINK("https://leilaoonline.net/lote/detalhe/233044", "099")</f>
      </c>
      <c r="B109" s="4" t="s">
        <f>=HYPERLINK("https://leilaoonline.net/lote/detalhe/233044", " 02 un. Escadas em alumínio altura 3.2 m ( 2 unidades sendo uma montada e outra desmontada)")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=HYPERLINK("https://leilaoonline.net/lote/detalhe/233036", "100")</f>
      </c>
      <c r="B110" s="4" t="s">
        <f>=HYPERLINK("https://leilaoonline.net/lote/detalhe/233036", " Container de 20 pés")</f>
      </c>
      <c r="C110" s="4" t="inlineStr">
        <is>
          <t>Não vendido</t>
        </is>
      </c>
      <c r="D110" s="4" t="inlineStr">
        <is>
          <t>5</t>
        </is>
      </c>
      <c r="E110" s="5" t="inlineStr">
        <is>
          <t>4.800,00</t>
        </is>
      </c>
      <c r="F11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2026-07-23T17:17:01.00Z</dcterms:created>
  <dc:creator>Tellks Tecnologia</dc:creator>
  <cp:revision>0</cp:revision>
</cp:coreProperties>
</file>