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INOX, CENTRÍFUGA, CHILLER, TRANFORMADORES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=HYPERLINK("https://leilaoonline.net/lote/detalhe/228320", "001")</f>
      </c>
      <c r="B11" s="4" t="s">
        <f>=HYPERLINK("https://leilaoonline.net/lote/detalhe/228320", " ASPA DE FIAÇÃO MOTORIZADA")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=HYPERLINK("https://leilaoonline.net/lote/detalhe/228344", "002")</f>
      </c>
      <c r="B12" s="4" t="s">
        <f>=HYPERLINK("https://leilaoonline.net/lote/detalhe/228344", " ASPA DE FIAÇÃO MOTORIZADA")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=HYPERLINK("https://leilaoonline.net/lote/detalhe/228356", "003")</f>
      </c>
      <c r="B13" s="4" t="s">
        <f>=HYPERLINK("https://leilaoonline.net/lote/detalhe/228356", " AUTO CLAVE ESTERILIZADORA EM AÇO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2.100,00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=HYPERLINK("https://leilaoonline.net/lote/detalhe/228350", "004")</f>
      </c>
      <c r="B14" s="4" t="s">
        <f>=HYPERLINK("https://leilaoonline.net/lote/detalhe/228350", " CABINE PINTURA COMPACTA")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=HYPERLINK("https://leilaoonline.net/lote/detalhe/228322", "005")</f>
      </c>
      <c r="B15" s="4" t="s">
        <f>=HYPERLINK("https://leilaoonline.net/lote/detalhe/228322", " CALDEIRA PARA OLEO DALTERMICO")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=HYPERLINK("https://leilaoonline.net/lote/detalhe/228368", "006")</f>
      </c>
      <c r="B16" s="4" t="s">
        <f>=HYPERLINK("https://leilaoonline.net/lote/detalhe/228368", " CENTRIFUGA DE CESTO SEMI CONTINUA EM AÇO INOX 1.100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600.00</t>
        </is>
      </c>
    </row>
    <row collapsed="false" customFormat="false" customHeight="false" hidden="false" ht="12.1" outlineLevel="0" r="17">
      <c r="A17" s="5" t="s">
        <f>=HYPERLINK("https://leilaoonline.net/lote/detalhe/228345", "007")</f>
      </c>
      <c r="B17" s="4" t="s">
        <f>=HYPERLINK("https://leilaoonline.net/lote/detalhe/228345", " CENTRÍFUGA DE CESTO INDUSTRIAL EM AÇO INOX 450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=HYPERLINK("https://leilaoonline.net/lote/detalhe/228348", "008")</f>
      </c>
      <c r="B18" s="4" t="s">
        <f>=HYPERLINK("https://leilaoonline.net/lote/detalhe/228348", " CENTRIFUGA VERTICAL DE DISCOS GRATT EM AÇO INOX")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600.00</t>
        </is>
      </c>
    </row>
    <row collapsed="false" customFormat="false" customHeight="false" hidden="false" ht="12.1" outlineLevel="0" r="19">
      <c r="A19" s="5" t="s">
        <f>=HYPERLINK("https://leilaoonline.net/lote/detalhe/228329", "009")</f>
      </c>
      <c r="B19" s="4" t="s">
        <f>=HYPERLINK("https://leilaoonline.net/lote/detalhe/228329", " CENTRIFUGA DE PRATO WESTFALIA")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=HYPERLINK("https://leilaoonline.net/lote/detalhe/228349", "010")</f>
      </c>
      <c r="B20" s="4" t="s">
        <f>=HYPERLINK("https://leilaoonline.net/lote/detalhe/228349", " CENTRIFUGA DE DISCOS WESTFALIA SEPARATOR D4740")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=HYPERLINK("https://leilaoonline.net/lote/detalhe/228363", "011")</f>
      </c>
      <c r="B21" s="4" t="s">
        <f>=HYPERLINK("https://leilaoonline.net/lote/detalhe/228363", " CENTRIFUGA DE CESTO CONTINUA EM AÇO INOX 565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=HYPERLINK("https://leilaoonline.net/lote/detalhe/228346", "012")</f>
      </c>
      <c r="B22" s="4" t="s">
        <f>=HYPERLINK("https://leilaoonline.net/lote/detalhe/228346", " CHILLER INDUSTRIAL DANFRIO")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=HYPERLINK("https://leilaoonline.net/lote/detalhe/228341", "013")</f>
      </c>
      <c r="B23" s="4" t="s">
        <f>=HYPERLINK("https://leilaoonline.net/lote/detalhe/228341", " CHILLER INDUSTRIAL MEGACAL")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=HYPERLINK("https://leilaoonline.net/lote/detalhe/228321", "014")</f>
      </c>
      <c r="B24" s="4" t="s">
        <f>=HYPERLINK("https://leilaoonline.net/lote/detalhe/228321", " CONTAINER AÇO INOX 1.000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=HYPERLINK("https://leilaoonline.net/lote/detalhe/228337", "015")</f>
      </c>
      <c r="B25" s="4" t="s">
        <f>=HYPERLINK("https://leilaoonline.net/lote/detalhe/228337", " CURADORA UV GERMETEC MINICURA MC-300 2A/300")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=HYPERLINK("https://leilaoonline.net/lote/detalhe/228323", "016")</f>
      </c>
      <c r="B26" s="4" t="s">
        <f>=HYPERLINK("https://leilaoonline.net/lote/detalhe/228323", " ESTEIRA TRANSPORTADORA COM ELEVAÇÃO")</f>
      </c>
      <c r="C26" s="4" t="inlineStr">
        <is>
          <t>Vendido</t>
        </is>
      </c>
      <c r="D26" s="4" t="inlineStr">
        <is>
          <t>2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=HYPERLINK("https://leilaoonline.net/lote/detalhe/228385", "017")</f>
      </c>
      <c r="B27" s="4" t="s">
        <f>=HYPERLINK("https://leilaoonline.net/lote/detalhe/228385", " FILTRO DE PLACAS - FPVT 20.000")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=HYPERLINK("https://leilaoonline.net/lote/detalhe/228343", "018")</f>
      </c>
      <c r="B28" s="4" t="s">
        <f>=HYPERLINK("https://leilaoonline.net/lote/detalhe/228343", " FILTRO NUTSCHE SECADOR A VÁCUO CAPAC. APROX. 1.000 LTS")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133.000,00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=HYPERLINK("https://leilaoonline.net/lote/detalhe/228360", "019")</f>
      </c>
      <c r="B29" s="4" t="s">
        <f>=HYPERLINK("https://leilaoonline.net/lote/detalhe/228360", " FORNO ELÉTRICO ALTA TEMPERATURA")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=HYPERLINK("https://leilaoonline.net/lote/detalhe/228339", "020")</f>
      </c>
      <c r="B30" s="4" t="s">
        <f>=HYPERLINK("https://leilaoonline.net/lote/detalhe/228339", " HOMOGENEIZADOR GAULIN")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650.00</t>
        </is>
      </c>
    </row>
    <row collapsed="false" customFormat="false" customHeight="false" hidden="false" ht="12.1" outlineLevel="0" r="31">
      <c r="A31" s="5" t="s">
        <f>=HYPERLINK("https://leilaoonline.net/lote/detalhe/228338", "021")</f>
      </c>
      <c r="B31" s="4" t="s">
        <f>=HYPERLINK("https://leilaoonline.net/lote/detalhe/228338", " TANQUE HORIZONTAL PARA LAVAGEM TIPO COXO EM AÇO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=HYPERLINK("https://leilaoonline.net/lote/detalhe/228334", "022")</f>
      </c>
      <c r="B32" s="4" t="s">
        <f>=HYPERLINK("https://leilaoonline.net/lote/detalhe/228334", " MAQUINA PARA SORVETE EXPRESSO")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180.00</t>
        </is>
      </c>
    </row>
    <row collapsed="false" customFormat="false" customHeight="false" hidden="false" ht="12.1" outlineLevel="0" r="33">
      <c r="A33" s="5" t="s">
        <f>=HYPERLINK("https://leilaoonline.net/lote/detalhe/228325", "023")</f>
      </c>
      <c r="B33" s="4" t="s">
        <f>=HYPERLINK("https://leilaoonline.net/lote/detalhe/228325", " MISTURADOR PLANETÁRIO A VÁCUO DE 500 LITROS")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=HYPERLINK("https://leilaoonline.net/lote/detalhe/228353", "024")</f>
      </c>
      <c r="B34" s="4" t="s">
        <f>=HYPERLINK("https://leilaoonline.net/lote/detalhe/228353", " MASSEIRA PLANETÁRIA G.PANIZ BP-18C")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=HYPERLINK("https://leilaoonline.net/lote/detalhe/228333", "025")</f>
      </c>
      <c r="B35" s="4" t="s">
        <f>=HYPERLINK("https://leilaoonline.net/lote/detalhe/228333", " MISTURADOR/DISPERSOR TIPO COWLES 25Cv")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650.00</t>
        </is>
      </c>
    </row>
    <row collapsed="false" customFormat="false" customHeight="false" hidden="false" ht="12.1" outlineLevel="0" r="36">
      <c r="A36" s="5" t="s">
        <f>=HYPERLINK("https://leilaoonline.net/lote/detalhe/228394", "026")</f>
      </c>
      <c r="B36" s="4" t="s">
        <f>=HYPERLINK("https://leilaoonline.net/lote/detalhe/228394", " MISTURADOR TIPO SIGMA PARA MISTURAS PESADA")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=HYPERLINK("https://leilaoonline.net/lote/detalhe/228366", "028")</f>
      </c>
      <c r="B37" s="4" t="s">
        <f>=HYPERLINK("https://leilaoonline.net/lote/detalhe/228366", " MOINHO DE ESFERAS")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=HYPERLINK("https://leilaoonline.net/lote/detalhe/228364", "029")</f>
      </c>
      <c r="B38" s="4" t="s">
        <f>=HYPERLINK("https://leilaoonline.net/lote/detalhe/228364", " PORTA PALETES E LONGARINAS")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=HYPERLINK("https://leilaoonline.net/lote/detalhe/228352", "030")</f>
      </c>
      <c r="B39" s="4" t="s">
        <f>=HYPERLINK("https://leilaoonline.net/lote/detalhe/228352", " REATOR ENCAMISADO EM AÇO INOX 316 CAPAC. 1.850 LITROS")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=HYPERLINK("https://leilaoonline.net/lote/detalhe/228327", "031")</f>
      </c>
      <c r="B40" s="4" t="s">
        <f>=HYPERLINK("https://leilaoonline.net/lote/detalhe/228327", " CRISTALIZADOR-SECADOR HORIZONTAL")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=HYPERLINK("https://leilaoonline.net/lote/detalhe/228336", "032")</f>
      </c>
      <c r="B41" s="4" t="s">
        <f>=HYPERLINK("https://leilaoonline.net/lote/detalhe/228336", " TANQUE EM AÇO INOX 20.000 LTS")</f>
      </c>
      <c r="C41" s="4" t="inlineStr">
        <is>
          <t>Vendido</t>
        </is>
      </c>
      <c r="D41" s="4" t="inlineStr">
        <is>
          <t>2</t>
        </is>
      </c>
      <c r="E41" s="5" t="inlineStr">
        <is>
          <t>13.000,00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=HYPERLINK("https://leilaoonline.net/lote/detalhe/228376", "033")</f>
      </c>
      <c r="B42" s="4" t="s">
        <f>=HYPERLINK("https://leilaoonline.net/lote/detalhe/228376", " TANQUE EM AÇO INOX CAPACIDADE 1500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=HYPERLINK("https://leilaoonline.net/lote/detalhe/228367", "034")</f>
      </c>
      <c r="B43" s="4" t="s">
        <f>=HYPERLINK("https://leilaoonline.net/lote/detalhe/228367", " CAIXA EM AÇO INOX CAPAC. 9.000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=HYPERLINK("https://leilaoonline.net/lote/detalhe/228384", "035")</f>
      </c>
      <c r="B44" s="4" t="s">
        <f>=HYPERLINK("https://leilaoonline.net/lote/detalhe/228384", " TORRE DE RESFRIAMENTO HYDRODATA")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=HYPERLINK("https://leilaoonline.net/lote/detalhe/228358", "036")</f>
      </c>
      <c r="B45" s="4" t="s">
        <f>=HYPERLINK("https://leilaoonline.net/lote/detalhe/228358", " TORRE DE RESFRIAMENTO HYDRODATA")</f>
      </c>
      <c r="C45" s="4" t="inlineStr">
        <is>
          <t>Vendido</t>
        </is>
      </c>
      <c r="D45" s="4" t="inlineStr">
        <is>
          <t>2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=HYPERLINK("https://leilaoonline.net/lote/detalhe/228361", "038")</f>
      </c>
      <c r="B46" s="4" t="s">
        <f>=HYPERLINK("https://leilaoonline.net/lote/detalhe/228361", " TRANSFORMADOR 30 KVA")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220.00</t>
        </is>
      </c>
    </row>
    <row collapsed="false" customFormat="false" customHeight="false" hidden="false" ht="12.1" outlineLevel="0" r="47">
      <c r="A47" s="5" t="s">
        <f>=HYPERLINK("https://leilaoonline.net/lote/detalhe/228359", "039")</f>
      </c>
      <c r="B47" s="4" t="s">
        <f>=HYPERLINK("https://leilaoonline.net/lote/detalhe/228359", " TROCADOR DE CALOR AREA DE TROCA 20m²")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=HYPERLINK("https://leilaoonline.net/lote/detalhe/228386", "040")</f>
      </c>
      <c r="B48" s="4" t="s">
        <f>=HYPERLINK("https://leilaoonline.net/lote/detalhe/228386", " TROCADOR DE CALOR AREA DE TROCA 61,24m²")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=HYPERLINK("https://leilaoonline.net/lote/detalhe/228388", "043")</f>
      </c>
      <c r="B49" s="4" t="s">
        <f>=HYPERLINK("https://leilaoonline.net/lote/detalhe/228388", " MISTURADOR RIBBON BLENDER CAPAC. APROX. 2.500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=HYPERLINK("https://leilaoonline.net/lote/detalhe/228375", "045")</f>
      </c>
      <c r="B50" s="4" t="s">
        <f>=HYPERLINK("https://leilaoonline.net/lote/detalhe/228375", " TANQUE DE FIBRA 8.600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=HYPERLINK("https://leilaoonline.net/lote/detalhe/228372", "046")</f>
      </c>
      <c r="B51" s="4" t="s">
        <f>=HYPERLINK("https://leilaoonline.net/lote/detalhe/228372", " TANQUE DE FIBRA 20.000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=HYPERLINK("https://leilaoonline.net/lote/detalhe/228377", "047")</f>
      </c>
      <c r="B52" s="4" t="s">
        <f>=HYPERLINK("https://leilaoonline.net/lote/detalhe/228377", " TANQUE DE FIBRA COM MISTURADOR 20.000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=HYPERLINK("https://leilaoonline.net/lote/detalhe/228369", "048")</f>
      </c>
      <c r="B53" s="4" t="s">
        <f>=HYPERLINK("https://leilaoonline.net/lote/detalhe/228369", "[ VÍDEO ] EMPILHADEIRA HYSTER 155 FORTIS")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33.000,00</t>
        </is>
      </c>
      <c r="F53" s="4" t="inlineStr">
        <is>
          <t>700.00</t>
        </is>
      </c>
    </row>
    <row collapsed="false" customFormat="false" customHeight="false" hidden="false" ht="12.1" outlineLevel="0" r="54">
      <c r="A54" s="5" t="s">
        <f>=HYPERLINK("https://leilaoonline.net/lote/detalhe/228380", "049")</f>
      </c>
      <c r="B54" s="4" t="s">
        <f>=HYPERLINK("https://leilaoonline.net/lote/detalhe/228380", " TANQUE DE FIBRA 20.000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550.00</t>
        </is>
      </c>
    </row>
    <row collapsed="false" customFormat="false" customHeight="false" hidden="false" ht="12.1" outlineLevel="0" r="55">
      <c r="A55" s="5" t="s">
        <f>=HYPERLINK("https://leilaoonline.net/lote/detalhe/228362", "050")</f>
      </c>
      <c r="B55" s="4" t="s">
        <f>=HYPERLINK("https://leilaoonline.net/lote/detalhe/228362", " SILO EM AÇO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=HYPERLINK("https://leilaoonline.net/lote/detalhe/228393", "051")</f>
      </c>
      <c r="B56" s="4" t="s">
        <f>=HYPERLINK("https://leilaoonline.net/lote/detalhe/228393", " SILO EM AÇO INOX")</f>
      </c>
      <c r="C56" s="4" t="inlineStr">
        <is>
          <t>Vendido</t>
        </is>
      </c>
      <c r="D56" s="4" t="inlineStr">
        <is>
          <t>2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=HYPERLINK("https://leilaoonline.net/lote/detalhe/228371", "052")</f>
      </c>
      <c r="B57" s="4" t="s">
        <f>=HYPERLINK("https://leilaoonline.net/lote/detalhe/228371", " SILO EM AÇO INOX")</f>
      </c>
      <c r="C57" s="4" t="inlineStr">
        <is>
          <t>Vendido</t>
        </is>
      </c>
      <c r="D57" s="4" t="inlineStr">
        <is>
          <t>2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=HYPERLINK("https://leilaoonline.net/lote/detalhe/228374", "053")</f>
      </c>
      <c r="B58" s="4" t="s">
        <f>=HYPERLINK("https://leilaoonline.net/lote/detalhe/228374", " SILO EM AÇO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=HYPERLINK("https://leilaoonline.net/lote/detalhe/228387", "054")</f>
      </c>
      <c r="B59" s="4" t="s">
        <f>=HYPERLINK("https://leilaoonline.net/lote/detalhe/228387", " TANQUE VERTICAL EM AÇO INOX CAPAC. APROX. 200 LTS")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=HYPERLINK("https://leilaoonline.net/lote/detalhe/228392", "055")</f>
      </c>
      <c r="B60" s="4" t="s">
        <f>=HYPERLINK("https://leilaoonline.net/lote/detalhe/228392", " TANQUE VERTICAL EM AÇO INOX CAPAC. APROX. 310 LITROS")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750,00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=HYPERLINK("https://leilaoonline.net/lote/detalhe/228326", "056")</f>
      </c>
      <c r="B61" s="4" t="s">
        <f>=HYPERLINK("https://leilaoonline.net/lote/detalhe/228326", " TANQUE VERTICAL EM AÇO INOX CAPAC. APROX. 850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=HYPERLINK("https://leilaoonline.net/lote/detalhe/228340", "057")</f>
      </c>
      <c r="B62" s="4" t="s">
        <f>=HYPERLINK("https://leilaoonline.net/lote/detalhe/228340", " TANQUE VERTICAL EM AÇO INOX CAPAC. APROX. 1.800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=HYPERLINK("https://leilaoonline.net/lote/detalhe/228389", "058")</f>
      </c>
      <c r="B63" s="4" t="s">
        <f>=HYPERLINK("https://leilaoonline.net/lote/detalhe/228389", " TANQUE VERTICAL EM AÇO INOX CAPAC. APROX. 1.200LTS")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=HYPERLINK("https://leilaoonline.net/lote/detalhe/228351", "059")</f>
      </c>
      <c r="B64" s="4" t="s">
        <f>=HYPERLINK("https://leilaoonline.net/lote/detalhe/228351", " TANQUE VERTICAL EM AÇO INOX CAPAC. APROX. 2.000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=HYPERLINK("https://leilaoonline.net/lote/detalhe/228378", "060")</f>
      </c>
      <c r="B65" s="4" t="s">
        <f>=HYPERLINK("https://leilaoonline.net/lote/detalhe/228378", " TANQUE VERTICAL EM AÇO INOX CAPAC. APROX. 700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=HYPERLINK("https://leilaoonline.net/lote/detalhe/228342", "062")</f>
      </c>
      <c r="B66" s="4" t="s">
        <f>=HYPERLINK("https://leilaoonline.net/lote/detalhe/228342", " TANQUE VERTICAL EM AÇO INOX CAPAC. APROX. 800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=HYPERLINK("https://leilaoonline.net/lote/detalhe/228382", "063")</f>
      </c>
      <c r="B67" s="4" t="s">
        <f>=HYPERLINK("https://leilaoonline.net/lote/detalhe/228382", " TANQUE VERTICAL EM AÇO INOX CAPAC. APROX. 1.200 LITROS")</f>
      </c>
      <c r="C67" s="4" t="inlineStr">
        <is>
          <t>Vendido</t>
        </is>
      </c>
      <c r="D67" s="4" t="inlineStr">
        <is>
          <t>2</t>
        </is>
      </c>
      <c r="E67" s="5" t="inlineStr">
        <is>
          <t>4.000,00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=HYPERLINK("https://leilaoonline.net/lote/detalhe/228391", "064")</f>
      </c>
      <c r="B68" s="4" t="s">
        <f>=HYPERLINK("https://leilaoonline.net/lote/detalhe/228391", " TANQUE HORIZONTAL EM AÇO INOX CAPAC. APROX. 2.000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=HYPERLINK("https://leilaoonline.net/lote/detalhe/228373", "065")</f>
      </c>
      <c r="B69" s="4" t="s">
        <f>=HYPERLINK("https://leilaoonline.net/lote/detalhe/228373", " TANQUE VERTICAL EM AÇO INOX CAPAC. APROX. 3.600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=HYPERLINK("https://leilaoonline.net/lote/detalhe/228379", "066")</f>
      </c>
      <c r="B70" s="4" t="s">
        <f>=HYPERLINK("https://leilaoonline.net/lote/detalhe/228379", " CAIXA EM AÇO INOX COM MOTOR E SOPRADOR")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=HYPERLINK("https://leilaoonline.net/lote/detalhe/228390", "067")</f>
      </c>
      <c r="B71" s="4" t="s">
        <f>=HYPERLINK("https://leilaoonline.net/lote/detalhe/228390", " TANQUE VERTICAL EM AÇO INOX CAPAC. APROX. 11.000 LITROS")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=HYPERLINK("https://leilaoonline.net/lote/detalhe/228365", "068")</f>
      </c>
      <c r="B72" s="4" t="s">
        <f>=HYPERLINK("https://leilaoonline.net/lote/detalhe/228365", " TANQUE VERTICAL EM AÇO INOX CAPAC. APROX. 700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=HYPERLINK("https://leilaoonline.net/lote/detalhe/228357", "069")</f>
      </c>
      <c r="B73" s="4" t="s">
        <f>=HYPERLINK("https://leilaoonline.net/lote/detalhe/228357", " TANQUE VERTICAL EM AÇO INOX CAPAC. APROX. 1500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=HYPERLINK("https://leilaoonline.net/lote/detalhe/228370", "070")</f>
      </c>
      <c r="B74" s="4" t="s">
        <f>=HYPERLINK("https://leilaoonline.net/lote/detalhe/228370", " TANQUE VERTICAL EM AÇO INOX CAPAC. APROX. 1300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=HYPERLINK("https://leilaoonline.net/lote/detalhe/228383", "071")</f>
      </c>
      <c r="B75" s="4" t="s">
        <f>=HYPERLINK("https://leilaoonline.net/lote/detalhe/228383", " TANQUE VERTICAL EM AÇO INOX CAPAC. APROX. 330 LITROS")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=HYPERLINK("https://leilaoonline.net/lote/detalhe/228324", "072")</f>
      </c>
      <c r="B76" s="4" t="s">
        <f>=HYPERLINK("https://leilaoonline.net/lote/detalhe/228324", " TANQUE HORIZONTAL EM AÇO CARBONO CAPAC. APROX. 1.000 LITROS")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=HYPERLINK("https://leilaoonline.net/lote/detalhe/228355", "073")</f>
      </c>
      <c r="B77" s="4" t="s">
        <f>=HYPERLINK("https://leilaoonline.net/lote/detalhe/228355", " TANQUE HORIZONTAL EM AÇO CARBONO CAPAC. APROX. 4.000 LITROS")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=HYPERLINK("https://leilaoonline.net/lote/detalhe/228330", "074")</f>
      </c>
      <c r="B78" s="4" t="s">
        <f>=HYPERLINK("https://leilaoonline.net/lote/detalhe/228330", " TANQUE HORIZONTAL EM AÇO CARBONO CAPAC. APROX. 3.200 LITROS")</f>
      </c>
      <c r="C78" s="4" t="inlineStr">
        <is>
          <t>Vendido</t>
        </is>
      </c>
      <c r="D78" s="4" t="inlineStr">
        <is>
          <t>2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=HYPERLINK("https://leilaoonline.net/lote/detalhe/228354", "076")</f>
      </c>
      <c r="B79" s="4" t="s">
        <f>=HYPERLINK("https://leilaoonline.net/lote/detalhe/228354", " TANQUE MISTURADOR DE FIBRA CAPAC. APROX. 15.000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450.00</t>
        </is>
      </c>
    </row>
    <row collapsed="false" customFormat="false" customHeight="false" hidden="false" ht="12.1" outlineLevel="0" r="80">
      <c r="A80" s="5" t="s">
        <f>=HYPERLINK("https://leilaoonline.net/lote/detalhe/228347", "077")</f>
      </c>
      <c r="B80" s="4" t="s">
        <f>=HYPERLINK("https://leilaoonline.net/lote/detalhe/228347", " TANQUE MISTURADOR DE FIBRA CAPAC. APROX. 15.000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450.00</t>
        </is>
      </c>
    </row>
    <row collapsed="false" customFormat="false" customHeight="false" hidden="false" ht="12.1" outlineLevel="0" r="81">
      <c r="A81" s="5" t="s">
        <f>=HYPERLINK("https://leilaoonline.net/lote/detalhe/228332", "078")</f>
      </c>
      <c r="B81" s="4" t="s">
        <f>=HYPERLINK("https://leilaoonline.net/lote/detalhe/228332", " TANQUE MISTURADOR DE FIBRA CAPAC. APROX. 20.000 LITROS")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450.00</t>
        </is>
      </c>
    </row>
    <row collapsed="false" customFormat="false" customHeight="false" hidden="false" ht="12.1" outlineLevel="0" r="82">
      <c r="A82" s="5" t="s">
        <f>=HYPERLINK("https://leilaoonline.net/lote/detalhe/228381", "079")</f>
      </c>
      <c r="B82" s="4" t="s">
        <f>=HYPERLINK("https://leilaoonline.net/lote/detalhe/228381", " TANQUE DE FIBRA CAPAC. APROX. 20.000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450.00</t>
        </is>
      </c>
    </row>
    <row collapsed="false" customFormat="false" customHeight="false" hidden="false" ht="12.1" outlineLevel="0" r="83">
      <c r="A83" s="5" t="s">
        <f>=HYPERLINK("https://leilaoonline.net/lote/detalhe/228331", "080")</f>
      </c>
      <c r="B83" s="4" t="s">
        <f>=HYPERLINK("https://leilaoonline.net/lote/detalhe/228331", " TANQUE DE FIBRA CAPAC. APROX. 25.000 LITROS")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450.00</t>
        </is>
      </c>
    </row>
    <row collapsed="false" customFormat="false" customHeight="false" hidden="false" ht="12.1" outlineLevel="0" r="84">
      <c r="A84" s="5" t="s">
        <f>=HYPERLINK("https://leilaoonline.net/lote/detalhe/228328", "081")</f>
      </c>
      <c r="B84" s="4" t="s">
        <f>=HYPERLINK("https://leilaoonline.net/lote/detalhe/228328", " TANQUE DE FIBRA CAPAC. APROX. 20.000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450.00</t>
        </is>
      </c>
    </row>
    <row collapsed="false" customFormat="false" customHeight="false" hidden="false" ht="12.1" outlineLevel="0" r="85">
      <c r="A85" s="5" t="s">
        <f>=HYPERLINK("https://leilaoonline.net/lote/detalhe/228335", "082")</f>
      </c>
      <c r="B85" s="4" t="s">
        <f>=HYPERLINK("https://leilaoonline.net/lote/detalhe/228335", " TANQUE DE FIBRA CAPAC. APROX. 7.500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=HYPERLINK("https://leilaoonline.net/lote/detalhe/228395", "083")</f>
      </c>
      <c r="B86" s="4" t="s">
        <f>=HYPERLINK("https://leilaoonline.net/lote/detalhe/228395", " EMPILHADEIRA JUNGHEINRICH DESMONTADA - (Equipamento pode estar faltando partes e peças)")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=HYPERLINK("https://leilaoonline.net/lote/detalhe/228396", "084")</f>
      </c>
      <c r="B87" s="4" t="s">
        <f>=HYPERLINK("https://leilaoonline.net/lote/detalhe/228396", " FILTRO PRENSA 15 PLACAS")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=HYPERLINK("https://leilaoonline.net/lote/detalhe/228397", "085")</f>
      </c>
      <c r="B88" s="4" t="s">
        <f>=HYPERLINK("https://leilaoonline.net/lote/detalhe/228397", " FILTRO PRENSA 53 PLACAS")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55.000,00</t>
        </is>
      </c>
      <c r="F88" s="4" t="inlineStr">
        <is>
          <t>750.00</t>
        </is>
      </c>
    </row>
    <row collapsed="false" customFormat="false" customHeight="false" hidden="false" ht="12.1" outlineLevel="0" r="89">
      <c r="A89" s="5" t="s">
        <f>=HYPERLINK("https://leilaoonline.net/lote/detalhe/228398", "086")</f>
      </c>
      <c r="B89" s="4" t="s">
        <f>=HYPERLINK("https://leilaoonline.net/lote/detalhe/228398", " FILTRO PRENSA 65 PLACAS")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90.000,00</t>
        </is>
      </c>
      <c r="F89" s="4" t="inlineStr">
        <is>
          <t>750.00</t>
        </is>
      </c>
    </row>
    <row collapsed="false" customFormat="false" customHeight="false" hidden="false" ht="12.1" outlineLevel="0" r="90">
      <c r="A90" s="5" t="s">
        <f>=HYPERLINK("https://leilaoonline.net/lote/detalhe/228399", "087")</f>
      </c>
      <c r="B90" s="4" t="s">
        <f>=HYPERLINK("https://leilaoonline.net/lote/detalhe/228399", " FILTRO PRENSA 41 PLACAS")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=HYPERLINK("https://leilaoonline.net/lote/detalhe/228400", "088")</f>
      </c>
      <c r="B91" s="4" t="s">
        <f>=HYPERLINK("https://leilaoonline.net/lote/detalhe/228400", "REATOR ENCAMINSADO VITRIFICADO 3,5M³ MARCA PFUDLER")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2026-06-13T05:51:22.00Z</dcterms:created>
  <dc:creator>Tellks Tecnologia</dc:creator>
  <cp:revision>0</cp:revision>
</cp:coreProperties>
</file>