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=HYPERLINK("https://leilaoonline.net/lote/detalhe/225760", "002")</f>
      </c>
      <c r="B11" s="4" t="s">
        <f>=HYPERLINK("https://leilaoonline.net/lote/detalhe/225760",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=HYPERLINK("https://leilaoonline.net/lote/detalhe/225752", "003")</f>
      </c>
      <c r="B12" s="4" t="s">
        <f>=HYPERLINK("https://leilaoonline.net/lote/detalhe/225752",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=HYPERLINK("https://leilaoonline.net/lote/detalhe/225847", "004")</f>
      </c>
      <c r="B13" s="4" t="s">
        <f>=HYPERLINK("https://leilaoonline.net/lote/detalhe/225847", "[ VÍDEOS ] 19 MOTOREDUTORES E 01 MOTOR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=HYPERLINK("https://leilaoonline.net/lote/detalhe/225748", "005")</f>
      </c>
      <c r="B14" s="4" t="s">
        <f>=HYPERLINK("https://leilaoonline.net/lote/detalhe/225748",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=HYPERLINK("https://leilaoonline.net/lote/detalhe/225807", "006")</f>
      </c>
      <c r="B15" s="4" t="s">
        <f>=HYPERLINK("https://leilaoonline.net/lote/detalhe/225807",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=HYPERLINK("https://leilaoonline.net/lote/detalhe/225848", "007")</f>
      </c>
      <c r="B16" s="4" t="s">
        <f>=HYPERLINK("https://leilaoonline.net/lote/detalhe/225848",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=HYPERLINK("https://leilaoonline.net/lote/detalhe/225808", "008")</f>
      </c>
      <c r="B17" s="4" t="s">
        <f>=HYPERLINK("https://leilaoonline.net/lote/detalhe/225808",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=HYPERLINK("https://leilaoonline.net/lote/detalhe/225767", "009")</f>
      </c>
      <c r="B18" s="4" t="s">
        <f>=HYPERLINK("https://leilaoonline.net/lote/detalhe/225767",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=HYPERLINK("https://leilaoonline.net/lote/detalhe/225747", "010")</f>
      </c>
      <c r="B19" s="4" t="s">
        <f>=HYPERLINK("https://leilaoonline.net/lote/detalhe/225747",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=HYPERLINK("https://leilaoonline.net/lote/detalhe/225742", "011")</f>
      </c>
      <c r="B20" s="4" t="s">
        <f>=HYPERLINK("https://leilaoonline.net/lote/detalhe/225742",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=HYPERLINK("https://leilaoonline.net/lote/detalhe/225746", "012")</f>
      </c>
      <c r="B21" s="4" t="s">
        <f>=HYPERLINK("https://leilaoonline.net/lote/detalhe/225746",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=HYPERLINK("https://leilaoonline.net/lote/detalhe/225762", "013")</f>
      </c>
      <c r="B22" s="4" t="s">
        <f>=HYPERLINK("https://leilaoonline.net/lote/detalhe/225762",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=HYPERLINK("https://leilaoonline.net/lote/detalhe/225749", "014")</f>
      </c>
      <c r="B23" s="4" t="s">
        <f>=HYPERLINK("https://leilaoonline.net/lote/detalhe/225749",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=HYPERLINK("https://leilaoonline.net/lote/detalhe/225744", "015")</f>
      </c>
      <c r="B24" s="4" t="s">
        <f>=HYPERLINK("https://leilaoonline.net/lote/detalhe/225744",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=HYPERLINK("https://leilaoonline.net/lote/detalhe/225761", "016")</f>
      </c>
      <c r="B25" s="4" t="s">
        <f>=HYPERLINK("https://leilaoonline.net/lote/detalhe/225761",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=HYPERLINK("https://leilaoonline.net/lote/detalhe/225740", "017")</f>
      </c>
      <c r="B26" s="4" t="s">
        <f>=HYPERLINK("https://leilaoonline.net/lote/detalhe/225740",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=HYPERLINK("https://leilaoonline.net/lote/detalhe/225757", "019")</f>
      </c>
      <c r="B27" s="4" t="s">
        <f>=HYPERLINK("https://leilaoonline.net/lote/detalhe/225757",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=HYPERLINK("https://leilaoonline.net/lote/detalhe/225768", "020")</f>
      </c>
      <c r="B28" s="4" t="s">
        <f>=HYPERLINK("https://leilaoonline.net/lote/detalhe/225768",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=HYPERLINK("https://leilaoonline.net/lote/detalhe/225766", "021")</f>
      </c>
      <c r="B29" s="4" t="s">
        <f>=HYPERLINK("https://leilaoonline.net/lote/detalhe/225766",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=HYPERLINK("https://leilaoonline.net/lote/detalhe/225809", "022")</f>
      </c>
      <c r="B30" s="4" t="s">
        <f>=HYPERLINK("https://leilaoonline.net/lote/detalhe/225809",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=HYPERLINK("https://leilaoonline.net/lote/detalhe/225741", "023")</f>
      </c>
      <c r="B31" s="4" t="s">
        <f>=HYPERLINK("https://leilaoonline.net/lote/detalhe/225741",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=HYPERLINK("https://leilaoonline.net/lote/detalhe/225758", "025")</f>
      </c>
      <c r="B32" s="4" t="s">
        <f>=HYPERLINK("https://leilaoonline.net/lote/detalhe/225758",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=HYPERLINK("https://leilaoonline.net/lote/detalhe/225756", "026")</f>
      </c>
      <c r="B33" s="4" t="s">
        <f>=HYPERLINK("https://leilaoonline.net/lote/detalhe/225756",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=HYPERLINK("https://leilaoonline.net/lote/detalhe/225839", "027")</f>
      </c>
      <c r="B34" s="4" t="s">
        <f>=HYPERLINK("https://leilaoonline.net/lote/detalhe/225839", "[ VÍDEO ] Prensa enfardadeira JACARÉ P sucata ; sem óleo hidráulico, FARDOS DE 90x90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=HYPERLINK("https://leilaoonline.net/lote/detalhe/225764", "028")</f>
      </c>
      <c r="B35" s="4" t="s">
        <f>=HYPERLINK("https://leilaoonline.net/lote/detalhe/225764",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=HYPERLINK("https://leilaoonline.net/lote/detalhe/225853", "029")</f>
      </c>
      <c r="B36" s="4" t="s">
        <f>=HYPERLINK("https://leilaoonline.net/lote/detalhe/225853",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=HYPERLINK("https://leilaoonline.net/lote/detalhe/225765", "030")</f>
      </c>
      <c r="B37" s="4" t="s">
        <f>=HYPERLINK("https://leilaoonline.net/lote/detalhe/225765",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=HYPERLINK("https://leilaoonline.net/lote/detalhe/225759", "031")</f>
      </c>
      <c r="B38" s="4" t="s">
        <f>=HYPERLINK("https://leilaoonline.net/lote/detalhe/225759",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=HYPERLINK("https://leilaoonline.net/lote/detalhe/225750", "032")</f>
      </c>
      <c r="B39" s="4" t="s">
        <f>=HYPERLINK("https://leilaoonline.net/lote/detalhe/225750",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=HYPERLINK("https://leilaoonline.net/lote/detalhe/225739", "033")</f>
      </c>
      <c r="B40" s="4" t="s">
        <f>=HYPERLINK("https://leilaoonline.net/lote/detalhe/225739",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=HYPERLINK("https://leilaoonline.net/lote/detalhe/225751", "034")</f>
      </c>
      <c r="B41" s="4" t="s">
        <f>=HYPERLINK("https://leilaoonline.net/lote/detalhe/225751",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=HYPERLINK("https://leilaoonline.net/lote/detalhe/225743", "035")</f>
      </c>
      <c r="B42" s="4" t="s">
        <f>=HYPERLINK("https://leilaoonline.net/lote/detalhe/225743",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=HYPERLINK("https://leilaoonline.net/lote/detalhe/225769", "036")</f>
      </c>
      <c r="B43" s="4" t="s">
        <f>=HYPERLINK("https://leilaoonline.net/lote/detalhe/225769",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=HYPERLINK("https://leilaoonline.net/lote/detalhe/225763", "037")</f>
      </c>
      <c r="B44" s="4" t="s">
        <f>=HYPERLINK("https://leilaoonline.net/lote/detalhe/225763",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=HYPERLINK("https://leilaoonline.net/lote/detalhe/225851", "038")</f>
      </c>
      <c r="B45" s="4" t="s">
        <f>=HYPERLINK("https://leilaoonline.net/lote/detalhe/225851", " Peneira Vibratória p/ Areia/pedras/ mineração ( sem motovibrador e motor )  Medidas : 3000 x 900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=HYPERLINK("https://leilaoonline.net/lote/detalhe/225745", "040")</f>
      </c>
      <c r="B46" s="4" t="s">
        <f>=HYPERLINK("https://leilaoonline.net/lote/detalhe/225745",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=HYPERLINK("https://leilaoonline.net/lote/detalhe/225755", "041")</f>
      </c>
      <c r="B47" s="4" t="s">
        <f>=HYPERLINK("https://leilaoonline.net/lote/detalhe/225755",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=HYPERLINK("https://leilaoonline.net/lote/detalhe/225753", "042")</f>
      </c>
      <c r="B48" s="4" t="s">
        <f>=HYPERLINK("https://leilaoonline.net/lote/detalhe/225753",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=HYPERLINK("https://leilaoonline.net/lote/detalhe/225754", "043")</f>
      </c>
      <c r="B49" s="4" t="s">
        <f>=HYPERLINK("https://leilaoonline.net/lote/detalhe/225754",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=HYPERLINK("https://leilaoonline.net/lote/detalhe/225770", "044")</f>
      </c>
      <c r="B50" s="4" t="s">
        <f>=HYPERLINK("https://leilaoonline.net/lote/detalhe/225770",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=HYPERLINK("https://leilaoonline.net/lote/detalhe/225840", "045")</f>
      </c>
      <c r="B51" s="4" t="s">
        <f>=HYPERLINK("https://leilaoonline.net/lote/detalhe/225840",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=HYPERLINK("https://leilaoonline.net/lote/detalhe/225771", "046")</f>
      </c>
      <c r="B52" s="4" t="s">
        <f>=HYPERLINK("https://leilaoonline.net/lote/detalhe/225771",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=HYPERLINK("https://leilaoonline.net/lote/detalhe/225854", "047")</f>
      </c>
      <c r="B53" s="4" t="s">
        <f>=HYPERLINK("https://leilaoonline.net/lote/detalhe/225854", " Empilhadeira WEGAN Ano 2019 Capacidade 3500 kgs Torre triplex -Necessita de reparos/ manutenção conforme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46.000,00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=HYPERLINK("https://leilaoonline.net/lote/detalhe/225775", "048")</f>
      </c>
      <c r="B54" s="4" t="s">
        <f>=HYPERLINK("https://leilaoonline.net/lote/detalhe/225775",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=HYPERLINK("https://leilaoonline.net/lote/detalhe/225773", "049")</f>
      </c>
      <c r="B55" s="4" t="s">
        <f>=HYPERLINK("https://leilaoonline.net/lote/detalhe/225773",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=HYPERLINK("https://leilaoonline.net/lote/detalhe/225772", "050")</f>
      </c>
      <c r="B56" s="4" t="s">
        <f>=HYPERLINK("https://leilaoonline.net/lote/detalhe/225772",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=HYPERLINK("https://leilaoonline.net/lote/detalhe/225774", "051")</f>
      </c>
      <c r="B57" s="4" t="s">
        <f>=HYPERLINK("https://leilaoonline.net/lote/detalhe/225774",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=HYPERLINK("https://leilaoonline.net/lote/detalhe/225780", "053")</f>
      </c>
      <c r="B58" s="4" t="s">
        <f>=HYPERLINK("https://leilaoonline.net/lote/detalhe/225780",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=HYPERLINK("https://leilaoonline.net/lote/detalhe/225865", "054")</f>
      </c>
      <c r="B59" s="4" t="s">
        <f>=HYPERLINK("https://leilaoonline.net/lote/detalhe/225865", "[ VÍDEOS ] Triturador de FACAS com motor de 7,5 cv trifásico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=HYPERLINK("https://leilaoonline.net/lote/detalhe/225779", "055")</f>
      </c>
      <c r="B60" s="4" t="s">
        <f>=HYPERLINK("https://leilaoonline.net/lote/detalhe/225779",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=HYPERLINK("https://leilaoonline.net/lote/detalhe/225785", "056")</f>
      </c>
      <c r="B61" s="4" t="s">
        <f>=HYPERLINK("https://leilaoonline.net/lote/detalhe/225785", " Bomba d’água 10”x8” entrada e saída ( Motor indicado 60 cv 4 polos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450.00</t>
        </is>
      </c>
    </row>
    <row collapsed="false" customFormat="false" customHeight="false" hidden="false" ht="12.1" outlineLevel="0" r="62">
      <c r="A62" s="5" t="s">
        <f>=HYPERLINK("https://leilaoonline.net/lote/detalhe/225860", "057")</f>
      </c>
      <c r="B62" s="4" t="s">
        <f>=HYPERLINK("https://leilaoonline.net/lote/detalhe/225860", " Guincho p/ Construção Civil - Elevação 6 metros / Capacidade 300 kgs /Base 73x93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=HYPERLINK("https://leilaoonline.net/lote/detalhe/225841", "058")</f>
      </c>
      <c r="B63" s="4" t="s">
        <f>=HYPERLINK("https://leilaoonline.net/lote/detalhe/225841",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=HYPERLINK("https://leilaoonline.net/lote/detalhe/225795", "059")</f>
      </c>
      <c r="B64" s="4" t="s">
        <f>=HYPERLINK("https://leilaoonline.net/lote/detalhe/225795",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=HYPERLINK("https://leilaoonline.net/lote/detalhe/225797", "060")</f>
      </c>
      <c r="B65" s="4" t="s">
        <f>=HYPERLINK("https://leilaoonline.net/lote/detalhe/225797",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=HYPERLINK("https://leilaoonline.net/lote/detalhe/225778", "061")</f>
      </c>
      <c r="B66" s="4" t="s">
        <f>=HYPERLINK("https://leilaoonline.net/lote/detalhe/225778",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=HYPERLINK("https://leilaoonline.net/lote/detalhe/225781", "062")</f>
      </c>
      <c r="B67" s="4" t="s">
        <f>=HYPERLINK("https://leilaoonline.net/lote/detalhe/225781",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=HYPERLINK("https://leilaoonline.net/lote/detalhe/225776", "063")</f>
      </c>
      <c r="B68" s="4" t="s">
        <f>=HYPERLINK("https://leilaoonline.net/lote/detalhe/225776",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=HYPERLINK("https://leilaoonline.net/lote/detalhe/225793", "064")</f>
      </c>
      <c r="B69" s="4" t="s">
        <f>=HYPERLINK("https://leilaoonline.net/lote/detalhe/225793",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=HYPERLINK("https://leilaoonline.net/lote/detalhe/225789", "065")</f>
      </c>
      <c r="B70" s="4" t="s">
        <f>=HYPERLINK("https://leilaoonline.net/lote/detalhe/225789",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=HYPERLINK("https://leilaoonline.net/lote/detalhe/225796", "066")</f>
      </c>
      <c r="B71" s="4" t="s">
        <f>=HYPERLINK("https://leilaoonline.net/lote/detalhe/225796",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=HYPERLINK("https://leilaoonline.net/lote/detalhe/225777", "067")</f>
      </c>
      <c r="B72" s="4" t="s">
        <f>=HYPERLINK("https://leilaoonline.net/lote/detalhe/225777",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=HYPERLINK("https://leilaoonline.net/lote/detalhe/225788", "068")</f>
      </c>
      <c r="B73" s="4" t="s">
        <f>=HYPERLINK("https://leilaoonline.net/lote/detalhe/225788",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=HYPERLINK("https://leilaoonline.net/lote/detalhe/225791", "069")</f>
      </c>
      <c r="B74" s="4" t="s">
        <f>=HYPERLINK("https://leilaoonline.net/lote/detalhe/225791",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=HYPERLINK("https://leilaoonline.net/lote/detalhe/225782", "070")</f>
      </c>
      <c r="B75" s="4" t="s">
        <f>=HYPERLINK("https://leilaoonline.net/lote/detalhe/225782",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=HYPERLINK("https://leilaoonline.net/lote/detalhe/225798", "071")</f>
      </c>
      <c r="B76" s="4" t="s">
        <f>=HYPERLINK("https://leilaoonline.net/lote/detalhe/225798",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=HYPERLINK("https://leilaoonline.net/lote/detalhe/225792", "072")</f>
      </c>
      <c r="B77" s="4" t="s">
        <f>=HYPERLINK("https://leilaoonline.net/lote/detalhe/225792",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=HYPERLINK("https://leilaoonline.net/lote/detalhe/225786", "074")</f>
      </c>
      <c r="B78" s="4" t="s">
        <f>=HYPERLINK("https://leilaoonline.net/lote/detalhe/225786", " Empilhadeira a gás YALE LP 1479 capacidade 4,5 metros elevação Ano 2005")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41.750,00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=HYPERLINK("https://leilaoonline.net/lote/detalhe/225784", "075")</f>
      </c>
      <c r="B79" s="4" t="s">
        <f>=HYPERLINK("https://leilaoonline.net/lote/detalhe/225784", " Motor 20 cv trifásico Weg 4 polos 1750 rpm 220/380/440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=HYPERLINK("https://leilaoonline.net/lote/detalhe/225787", "076")</f>
      </c>
      <c r="B80" s="4" t="s">
        <f>=HYPERLINK("https://leilaoonline.net/lote/detalhe/225787", "[ VÍDEO ] Ponte Rolante. Comprimento total: 10,50. Altura e largura: 480x300. Sem a talha")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=HYPERLINK("https://leilaoonline.net/lote/detalhe/225864", "077")</f>
      </c>
      <c r="B81" s="4" t="s">
        <f>=HYPERLINK("https://leilaoonline.net/lote/detalhe/225864", " [ VÍDEO ] Transformador de Média Frequência Marca REXROTH - TRANSFORMER TYP - 7800201001668 (23 kg) S1P 76,50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8.900,00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=HYPERLINK("https://leilaoonline.net/lote/detalhe/225852", "078")</f>
      </c>
      <c r="B82" s="4" t="s">
        <f>=HYPERLINK("https://leilaoonline.net/lote/detalhe/225852", "[ VÍDEO ] Peneira Rotativa p Areia/ Mineração/ Sucatas Ferrosa e Cavaco de madeiras. Medidas: 6000x1000. Acompanha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=HYPERLINK("https://leilaoonline.net/lote/detalhe/225794", "079")</f>
      </c>
      <c r="B83" s="4" t="s">
        <f>=HYPERLINK("https://leilaoonline.net/lote/detalhe/225794", " Bomba Dosadora de Diafragma ORLITA com 03 saídas de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=HYPERLINK("https://leilaoonline.net/lote/detalhe/225862", "080")</f>
      </c>
      <c r="B84" s="4" t="s">
        <f>=HYPERLINK("https://leilaoonline.net/lote/detalhe/225862", "[ VÍDEO ] Máquina de Endireitar Arame/Tela de Alambrado Marca New Corte 2500 comprimento")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=HYPERLINK("https://leilaoonline.net/lote/detalhe/225783", "081")</f>
      </c>
      <c r="B85" s="4" t="s">
        <f>=HYPERLINK("https://leilaoonline.net/lote/detalhe/225783", " Compressor de ar DR-600 Ingersoll-Rand 125 Psi 750PCM Ano 1974 (Necessita de reparos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650.00</t>
        </is>
      </c>
    </row>
    <row collapsed="false" customFormat="false" customHeight="false" hidden="false" ht="12.1" outlineLevel="0" r="86">
      <c r="A86" s="5" t="s">
        <f>=HYPERLINK("https://leilaoonline.net/lote/detalhe/225790", "082")</f>
      </c>
      <c r="B86" s="4" t="s">
        <f>=HYPERLINK("https://leilaoonline.net/lote/detalhe/225790", " 02 unidades - Pulverizadores de Inox Pneumáticos com 50 bicos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=HYPERLINK("https://leilaoonline.net/lote/detalhe/225799", "083")</f>
      </c>
      <c r="B87" s="4" t="s">
        <f>=HYPERLINK("https://leilaoonline.net/lote/detalhe/225799", " Moinho de Bolas 32 mil litros Medidas de 3,00 x 4,40 metros Acompanha motor de 100 cvRedutor de 1:49 Revestimento de sílica Sem carga de bolas")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=HYPERLINK("https://leilaoonline.net/lote/detalhe/225859", "084")</f>
      </c>
      <c r="B88" s="4" t="s">
        <f>=HYPERLINK("https://leilaoonline.net/lote/detalhe/225859", "[ VÍDEOS ] EMPILHADEIRA HYSTER 155 FORTIS 7 TON ANO 2014 DIESEL; TORRE 5,30  SEM DESLOCAMENTO DA TORRE; APROX. 550 HORAS (NÃO ACOMPANHA O EXTENSOR)")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=HYPERLINK("https://leilaoonline.net/lote/detalhe/225802", "085")</f>
      </c>
      <c r="B89" s="4" t="s">
        <f>=HYPERLINK("https://leilaoonline.net/lote/detalhe/225802", " Lixadeira de CINTA para Madeira. Motor 2 cv trifásico")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=HYPERLINK("https://leilaoonline.net/lote/detalhe/225803", "086")</f>
      </c>
      <c r="B90" s="4" t="s">
        <f>=HYPERLINK("https://leilaoonline.net/lote/detalhe/225803", " Lote contendo facas , contra facas , suporte de facas e parafusos de grande porte para picadores de madeira -.Aprox. 2.000 kgs")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550.00</t>
        </is>
      </c>
    </row>
    <row collapsed="false" customFormat="false" customHeight="false" hidden="false" ht="12.1" outlineLevel="0" r="91">
      <c r="A91" s="5" t="s">
        <f>=HYPERLINK("https://leilaoonline.net/lote/detalhe/225800", "087")</f>
      </c>
      <c r="B91" s="4" t="s">
        <f>=HYPERLINK("https://leilaoonline.net/lote/detalhe/225800", " 13 unidades - Lote de REDUTORES de velocidade com diversas reduções e tamanho")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=HYPERLINK("https://leilaoonline.net/lote/detalhe/225801", "089")</f>
      </c>
      <c r="B92" s="4" t="s">
        <f>=HYPERLINK("https://leilaoonline.net/lote/detalhe/225801", " Mesa vibratória Separadora de INOX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=HYPERLINK("https://leilaoonline.net/lote/detalhe/225804", "091")</f>
      </c>
      <c r="B93" s="4" t="s">
        <f>=HYPERLINK("https://leilaoonline.net/lote/detalhe/225804", " 04 unidades - Motovibradores de 4,3 cv e acessórios Placas e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=HYPERLINK("https://leilaoonline.net/lote/detalhe/225855", "092")</f>
      </c>
      <c r="B94" s="4" t="s">
        <f>=HYPERLINK("https://leilaoonline.net/lote/detalhe/225855", "[ VÍDEOS ] Máquina de BLOCOS Automática/Hidraulica 14x19x39 mm de medida dos blocos")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=HYPERLINK("https://leilaoonline.net/lote/detalhe/225805", "093")</f>
      </c>
      <c r="B95" s="4" t="s">
        <f>=HYPERLINK("https://leilaoonline.net/lote/detalhe/225805", " Redutor de velocidade 1:12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750.00</t>
        </is>
      </c>
    </row>
    <row collapsed="false" customFormat="false" customHeight="false" hidden="false" ht="12.1" outlineLevel="0" r="96">
      <c r="A96" s="5" t="s">
        <f>=HYPERLINK("https://leilaoonline.net/lote/detalhe/225861", "094")</f>
      </c>
      <c r="B96" s="4" t="s">
        <f>=HYPERLINK("https://leilaoonline.net/lote/detalhe/225861", " Guilhotina Corte Chapas Marca Newton Capacidade de corte 2050x5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=HYPERLINK("https://leilaoonline.net/lote/detalhe/225738", "096")</f>
      </c>
      <c r="B97" s="4" t="s">
        <f>=HYPERLINK("https://leilaoonline.net/lote/detalhe/225738", "12 unidades - Portões ( NOVOS) de aço carbono com as seguintes medidas 2900x3530 mm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=HYPERLINK("https://leilaoonline.net/lote/detalhe/225815", "098")</f>
      </c>
      <c r="B98" s="4" t="s">
        <f>=HYPERLINK("https://leilaoonline.net/lote/detalhe/225815", "[ VÍDEO ] Peneira Rotativa p Areia c/ motor 20 cv 4 polos 220/380 - Redutor 1:35 H23 nas medidas de 6000x1500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=HYPERLINK("https://leilaoonline.net/lote/detalhe/225857", "099")</f>
      </c>
      <c r="B99" s="4" t="s">
        <f>=HYPERLINK("https://leilaoonline.net/lote/detalhe/225857", "[ VÍDEO ] Roscas transportadoras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=HYPERLINK("https://leilaoonline.net/lote/detalhe/225863", "100")</f>
      </c>
      <c r="B100" s="4" t="s">
        <f>=HYPERLINK("https://leilaoonline.net/lote/detalhe/225863", " Dobradeira de Chapas NEWTON Capacidade de dobra 2050 mm comprimento chapa 20/25 toneladas Ano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=HYPERLINK("https://leilaoonline.net/lote/detalhe/225867", "101")</f>
      </c>
      <c r="B101" s="4" t="s">
        <f>=HYPERLINK("https://leilaoonline.net/lote/detalhe/225867", "[ VÍDEO ] Dobradeira Hidráulica IMAG de chapas Marca IMAG Modelo PVM 30 40 Comprimento 3000 mm Ano 05/2005 Capacidade de dobra 3,2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=HYPERLINK("https://leilaoonline.net/lote/detalhe/225810", "102")</f>
      </c>
      <c r="B102" s="4" t="s">
        <f>=HYPERLINK("https://leilaoonline.net/lote/detalhe/225810", " Motobomba GRUNDFOS DANFOSS 20 cv 3528 rpm ( NOVA 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=HYPERLINK("https://leilaoonline.net/lote/detalhe/225812", "103")</f>
      </c>
      <c r="B103" s="4" t="s">
        <f>=HYPERLINK("https://leilaoonline.net/lote/detalhe/225812", " Bomba de INOX p Massa de Papel e Serragem ;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=HYPERLINK("https://leilaoonline.net/lote/detalhe/225813", "104")</f>
      </c>
      <c r="B104" s="4" t="s">
        <f>=HYPERLINK("https://leilaoonline.net/lote/detalhe/225813", " Válvulas Angular de 6” e 3” respectivamente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=HYPERLINK("https://leilaoonline.net/lote/detalhe/225868", "106")</f>
      </c>
      <c r="B105" s="4" t="s">
        <f>=HYPERLINK("https://leilaoonline.net/lote/detalhe/225868", " Guilhotina p Chapas ROCCO Marca ROCCO Modelo T Capacidade 2050 X 2,5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=HYPERLINK("https://leilaoonline.net/lote/detalhe/225866", "107")</f>
      </c>
      <c r="B106" s="4" t="s">
        <f>=HYPERLINK("https://leilaoonline.net/lote/detalhe/225866", " Prensa Excêntrica MSL 65 TONS Marca MSL METALÚRGICA SOUZA")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=HYPERLINK("https://leilaoonline.net/lote/detalhe/225814", "109")</f>
      </c>
      <c r="B107" s="4" t="s">
        <f>=HYPERLINK("https://leilaoonline.net/lote/detalhe/225814", "[ VÍDEO ] 04 unidades - Motores Elétrico ANTI EXPLOSÃO BLINDADOS WEG. Veja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=HYPERLINK("https://leilaoonline.net/lote/detalhe/225821", "110")</f>
      </c>
      <c r="B108" s="4" t="s">
        <f>=HYPERLINK("https://leilaoonline.net/lote/detalhe/225821", " 02 Conjuntos de Jato de granalhas ( sem compressor)")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=HYPERLINK("https://leilaoonline.net/lote/detalhe/225818", "111")</f>
      </c>
      <c r="B109" s="4" t="s">
        <f>=HYPERLINK("https://leilaoonline.net/lote/detalhe/225818", "[ VÍDEO ] Envasadora de líquidos com 12 Bicos ; motor e acionamento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=HYPERLINK("https://leilaoonline.net/lote/detalhe/225816", "112")</f>
      </c>
      <c r="B110" s="4" t="s">
        <f>=HYPERLINK("https://leilaoonline.net/lote/detalhe/225816", " Vassoura Varredora Motorizada COMAC ( necessita de reparos)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=HYPERLINK("https://leilaoonline.net/lote/detalhe/225817", "113")</f>
      </c>
      <c r="B111" s="4" t="s">
        <f>=HYPERLINK("https://leilaoonline.net/lote/detalhe/225817", " Rosca Transportadora Helicoidal de INOX 304. Medidas 9 metros de comprimento, 50 cm de diâmetro. Peso aproximado 2500 Kgs. Com acessórios conforme fotos")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=HYPERLINK("https://leilaoonline.net/lote/detalhe/225822", "114")</f>
      </c>
      <c r="B112" s="4" t="s">
        <f>=HYPERLINK("https://leilaoonline.net/lote/detalhe/225822", " Exaustor Soprador MZ VP 560/P 3300 rpm trifásico 220/380 v 4,6 kw ( 6 cv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=HYPERLINK("https://leilaoonline.net/lote/detalhe/225819", "116")</f>
      </c>
      <c r="B113" s="4" t="s">
        <f>=HYPERLINK("https://leilaoonline.net/lote/detalhe/225819", "[ VÍDEO ] Motoniveladora (PATROLA) New Holland Modelo FG85/ Ano 95 TRANSMISSÃO 28000/06 Pneus novos")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135.000,00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=HYPERLINK("https://leilaoonline.net/lote/detalhe/225820", "117")</f>
      </c>
      <c r="B114" s="4" t="s">
        <f>=HYPERLINK("https://leilaoonline.net/lote/detalhe/225820", "[ VÍDEO ] Aprox. 10 unidades - Válvulas Industriais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=HYPERLINK("https://leilaoonline.net/lote/detalhe/225827", "118")</f>
      </c>
      <c r="B115" s="4" t="s">
        <f>=HYPERLINK("https://leilaoonline.net/lote/detalhe/225827", " 09 unidades - Buchas p/ Rolamentos Eixo 340 mm Modelo GGL HM 3172")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2.800,00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=HYPERLINK("https://leilaoonline.net/lote/detalhe/225823", "119")</f>
      </c>
      <c r="B116" s="4" t="s">
        <f>=HYPERLINK("https://leilaoonline.net/lote/detalhe/225823", " [ LANCES POR UNIDADE ] 50 unidades - Dormentes de concreto ferroviário. Aprox. 280 kgs. Medidas: 2200x300x280 mm. Para Arrimo, Contenção, Cerca e outros fins.")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25,00</t>
        </is>
      </c>
      <c r="F116" s="4" t="inlineStr">
        <is>
          <t>0.50</t>
        </is>
      </c>
    </row>
    <row collapsed="false" customFormat="false" customHeight="false" hidden="false" ht="12.1" outlineLevel="0" r="117">
      <c r="A117" s="5" t="s">
        <f>=HYPERLINK("https://leilaoonline.net/lote/detalhe/225826", "120")</f>
      </c>
      <c r="B117" s="4" t="s">
        <f>=HYPERLINK("https://leilaoonline.net/lote/detalhe/225826", " [ LANCES POR UNIDADE ] 100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=HYPERLINK("https://leilaoonline.net/lote/detalhe/225824", "121")</f>
      </c>
      <c r="B118" s="4" t="s">
        <f>=HYPERLINK("https://leilaoonline.net/lote/detalhe/225824", " [ LANCES POR UNIDADE ] 150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=HYPERLINK("https://leilaoonline.net/lote/detalhe/225825", "122")</f>
      </c>
      <c r="B119" s="4" t="s">
        <f>=HYPERLINK("https://leilaoonline.net/lote/detalhe/225825", " [ LANCES POR UNIDADE ] 200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=HYPERLINK("https://leilaoonline.net/lote/detalhe/225829", "126")</f>
      </c>
      <c r="B120" s="4" t="s">
        <f>=HYPERLINK("https://leilaoonline.net/lote/detalhe/225829", " Túnel de encolhimento para garrafas PET - Equipamento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=HYPERLINK("https://leilaoonline.net/lote/detalhe/225831", "127")</f>
      </c>
      <c r="B121" s="4" t="s">
        <f>=HYPERLINK("https://leilaoonline.net/lote/detalhe/225831", " Redutor de velocidade TRANSMOTECNICA Redução 1:31,50")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=HYPERLINK("https://leilaoonline.net/lote/detalhe/225828", "130")</f>
      </c>
      <c r="B122" s="4" t="s">
        <f>=HYPERLINK("https://leilaoonline.net/lote/detalhe/225828", " Garra Sucateira Hidráulica com 5 garras.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650.00</t>
        </is>
      </c>
    </row>
    <row collapsed="false" customFormat="false" customHeight="false" hidden="false" ht="12.1" outlineLevel="0" r="123">
      <c r="A123" s="5" t="s">
        <f>=HYPERLINK("https://leilaoonline.net/lote/detalhe/225830", "131")</f>
      </c>
      <c r="B123" s="4" t="s">
        <f>=HYPERLINK("https://leilaoonline.net/lote/detalhe/225830", " Extrusora para Grãos ALLIANCE. Modelo ALPE 500 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750.00</t>
        </is>
      </c>
    </row>
    <row collapsed="false" customFormat="false" customHeight="false" hidden="false" ht="12.1" outlineLevel="0" r="124">
      <c r="A124" s="5" t="s">
        <f>=HYPERLINK("https://leilaoonline.net/lote/detalhe/225835", "132")</f>
      </c>
      <c r="B124" s="4" t="s">
        <f>=HYPERLINK("https://leilaoonline.net/lote/detalhe/225835", " Misturador de produtos Dimensões 0.90x1,82x0,94 - 1,45 m3 Da pra produzir 6,00 a 8,00 ton / hora - Sistema de baleada.")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28.000,00</t>
        </is>
      </c>
      <c r="F124" s="4" t="inlineStr">
        <is>
          <t>450.00</t>
        </is>
      </c>
    </row>
    <row collapsed="false" customFormat="false" customHeight="false" hidden="false" ht="12.1" outlineLevel="0" r="125">
      <c r="A125" s="5" t="s">
        <f>=HYPERLINK("https://leilaoonline.net/lote/detalhe/225836", "133")</f>
      </c>
      <c r="B125" s="4" t="s">
        <f>=HYPERLINK("https://leilaoonline.net/lote/detalhe/225836", " Moinho de BOLA contínuo com Revestimento de Borracha  Redutor Falk 1:4.483 de redução  1,70x1,50 metros ( dimensões)")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=HYPERLINK("https://leilaoonline.net/lote/detalhe/225832", "136")</f>
      </c>
      <c r="B126" s="4" t="s">
        <f>=HYPERLINK("https://leilaoonline.net/lote/detalhe/225832",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=HYPERLINK("https://leilaoonline.net/lote/detalhe/225833", "137")</f>
      </c>
      <c r="B127" s="4" t="s">
        <f>=HYPERLINK("https://leilaoonline.net/lote/detalhe/225833", " Tanque p Abastecimento de combustíveis, 10 mil litros capacidade, completo com bomba de engrenagem/motor e mangueiras de abastecimento, SEMINOVO")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28.000,00</t>
        </is>
      </c>
      <c r="F127" s="4" t="inlineStr">
        <is>
          <t>3350.00</t>
        </is>
      </c>
    </row>
    <row collapsed="false" customFormat="false" customHeight="false" hidden="false" ht="12.1" outlineLevel="0" r="128">
      <c r="A128" s="5" t="s">
        <f>=HYPERLINK("https://leilaoonline.net/lote/detalhe/225837", "139")</f>
      </c>
      <c r="B128" s="4" t="s">
        <f>=HYPERLINK("https://leilaoonline.net/lote/detalhe/225837", " 20 unidades - Curvas schedule 40 raio Longo 6”")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3.600,00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=HYPERLINK("https://leilaoonline.net/lote/detalhe/225834", "140")</f>
      </c>
      <c r="B129" s="4" t="s">
        <f>=HYPERLINK("https://leilaoonline.net/lote/detalhe/225834", " Transformador 30 KVA HEVT-DUTY T2H30S 480 v 208/120")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=HYPERLINK("https://leilaoonline.net/lote/detalhe/225838", "141")</f>
      </c>
      <c r="B130" s="4" t="s">
        <f>=HYPERLINK("https://leilaoonline.net/lote/detalhe/225838", " 02 unidades - Mancais SKF SSNHD 530 com rolamentos completo")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=HYPERLINK("https://leilaoonline.net/lote/detalhe/225844", "143")</f>
      </c>
      <c r="B131" s="4" t="s">
        <f>=HYPERLINK("https://leilaoonline.net/lote/detalhe/225844", " 02 Motoredutores SEW EURODRIVE 15 cv trifásico 1740 rpm / Redução de 1: 16,17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=HYPERLINK("https://leilaoonline.net/lote/detalhe/225843", "145")</f>
      </c>
      <c r="B132" s="4" t="s">
        <f>=HYPERLINK("https://leilaoonline.net/lote/detalhe/225843", " Bomba de INOX p/ alimentos/ produtos químicos em geral Recalque de 3,50 P cisterna")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=HYPERLINK("https://leilaoonline.net/lote/detalhe/225845", "146")</f>
      </c>
      <c r="B133" s="4" t="s">
        <f>=HYPERLINK("https://leilaoonline.net/lote/detalhe/225845", " 08 - unidades Caixas Metálicas P/ Armazenamento diversos. Medidas 1200x1000x860 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=HYPERLINK("https://leilaoonline.net/lote/detalhe/225846", "148")</f>
      </c>
      <c r="B134" s="4" t="s">
        <f>=HYPERLINK("https://leilaoonline.net/lote/detalhe/225846", "[ VÍDEO ] Compressor Parafuso ATLAS COPCO GE55 Motor 60 cv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=HYPERLINK("https://leilaoonline.net/lote/detalhe/225858", "149")</f>
      </c>
      <c r="B135" s="4" t="s">
        <f>=HYPERLINK("https://leilaoonline.net/lote/detalhe/225858", " ACESSÓRIOS PARA SILO DE CONCRETO")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=HYPERLINK("https://leilaoonline.net/lote/detalhe/225869", "150")</f>
      </c>
      <c r="B136" s="4" t="s">
        <f>=HYPERLINK("https://leilaoonline.net/lote/detalhe/225869", "[ VÍDEO ] 04 Unidades - Bombas Helicoidais WEATHERFORD 5”")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18.000,00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=HYPERLINK("https://leilaoonline.net/lote/detalhe/225870", "151")</f>
      </c>
      <c r="B137" s="4" t="s">
        <f>=HYPERLINK("https://leilaoonline.net/lote/detalhe/225870", " 02 Unidades - Peneiras Vibratórias MAVI  Acompanha Motovibradores cada equipamento Completa")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=HYPERLINK("https://leilaoonline.net/lote/detalhe/225871", "152")</f>
      </c>
      <c r="B138" s="4" t="s">
        <f>=HYPERLINK("https://leilaoonline.net/lote/detalhe/225871", " [ VÍDEO ] 38 Unidades - Mancais Diversos Tamanhos: Modelos e marcas")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=HYPERLINK("https://leilaoonline.net/lote/detalhe/225872", "153")</f>
      </c>
      <c r="B139" s="4" t="s">
        <f>=HYPERLINK("https://leilaoonline.net/lote/detalhe/225872", " Cilindro Monolucido Aço Carbono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=HYPERLINK("https://leilaoonline.net/lote/detalhe/225874", "155")</f>
      </c>
      <c r="B140" s="4" t="s">
        <f>=HYPERLINK("https://leilaoonline.net/lote/detalhe/225874", "[ VÍDEO ] Bomba de Mistura CELULOSE 10” REVISADA")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=HYPERLINK("https://leilaoonline.net/lote/detalhe/225873", "156")</f>
      </c>
      <c r="B141" s="4" t="s">
        <f>=HYPERLINK("https://leilaoonline.net/lote/detalhe/225873", "[ VÌDEO ] Bomba de Mistura CELULOSE 12” REVISADA")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550.00</t>
        </is>
      </c>
    </row>
    <row collapsed="false" customFormat="false" customHeight="false" hidden="false" ht="12.1" outlineLevel="0" r="142">
      <c r="A142" s="5" t="s">
        <f>=HYPERLINK("https://leilaoonline.net/lote/detalhe/225876", "157")</f>
      </c>
      <c r="B142" s="4" t="s">
        <f>=HYPERLINK("https://leilaoonline.net/lote/detalhe/225876", " Depurador de Massas")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23.000,00</t>
        </is>
      </c>
      <c r="F142" s="4" t="inlineStr">
        <is>
          <t>450.00</t>
        </is>
      </c>
    </row>
    <row collapsed="false" customFormat="false" customHeight="false" hidden="false" ht="12.1" outlineLevel="0" r="143">
      <c r="A143" s="5" t="s">
        <f>=HYPERLINK("https://leilaoonline.net/lote/detalhe/225881", "158")</f>
      </c>
      <c r="B143" s="4" t="s">
        <f>=HYPERLINK("https://leilaoonline.net/lote/detalhe/225881", "[ VÍDEO ] 8 unidades no lote com os Rotores - Cestos p/ Depuradores de Massa")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=HYPERLINK("https://leilaoonline.net/lote/detalhe/225884", "159")</f>
      </c>
      <c r="B144" s="4" t="s">
        <f>=HYPERLINK("https://leilaoonline.net/lote/detalhe/225884", " 02 - Unidades - Bombas Helicoidal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=HYPERLINK("https://leilaoonline.net/lote/detalhe/225875", "160")</f>
      </c>
      <c r="B145" s="4" t="s">
        <f>=HYPERLINK("https://leilaoonline.net/lote/detalhe/225875", "[ VÍDEO ] 09 peças no conjunto - Mesa Plana Completa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175.000,00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=HYPERLINK("https://leilaoonline.net/lote/detalhe/225878", "161")</f>
      </c>
      <c r="B146" s="4" t="s">
        <f>=HYPERLINK("https://leilaoonline.net/lote/detalhe/225878", " Válvula Guilhotina DELBO 20” Sede de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=HYPERLINK("https://leilaoonline.net/lote/detalhe/225882", "163")</f>
      </c>
      <c r="B147" s="4" t="s">
        <f>=HYPERLINK("https://leilaoonline.net/lote/detalhe/225882", "[ VÌDEO ] 09 unidades - Válvulas Guilhotina Pneumática INOX")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=HYPERLINK("https://leilaoonline.net/lote/detalhe/225883", "164")</f>
      </c>
      <c r="B148" s="4" t="s">
        <f>=HYPERLINK("https://leilaoonline.net/lote/detalhe/225883", "[ VÍDEO ] Feltro Celulose (SEM USO, na caixa conforme fotos ) Aprox. 25,19 X 8,70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=HYPERLINK("https://leilaoonline.net/lote/detalhe/225880", "165")</f>
      </c>
      <c r="B149" s="4" t="s">
        <f>=HYPERLINK("https://leilaoonline.net/lote/detalhe/225880", "[ VÍDEO ] Feltro Celulose (SEM USO, na caixa conforme fotos ) Aprox. 19,50 X 6,60 metros")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22.000,00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=HYPERLINK("https://leilaoonline.net/lote/detalhe/225877", "166")</f>
      </c>
      <c r="B150" s="4" t="s">
        <f>=HYPERLINK("https://leilaoonline.net/lote/detalhe/225877", "[ VÍDEO ] Feltro Celulose (SEM USO, na caixa conforme fotos ) Aprox. 22,45 X 6,55 metros")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350.00</t>
        </is>
      </c>
    </row>
    <row collapsed="false" customFormat="false" customHeight="false" hidden="false" ht="12.1" outlineLevel="0" r="151">
      <c r="A151" s="5" t="s">
        <f>=HYPERLINK("https://leilaoonline.net/lote/detalhe/225879", "167")</f>
      </c>
      <c r="B151" s="4" t="s">
        <f>=HYPERLINK("https://leilaoonline.net/lote/detalhe/225879", "[ VÍDEO ] Motoredutor SEW EURODRIVE 30 cv redução 1: 97 conforme plaqueta")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350.00</t>
        </is>
      </c>
    </row>
    <row collapsed="false" customFormat="false" customHeight="false" hidden="false" ht="12.1" outlineLevel="0" r="152">
      <c r="A152" s="5" t="s">
        <f>=HYPERLINK("https://leilaoonline.net/lote/detalhe/225885", "168")</f>
      </c>
      <c r="B152" s="4" t="s">
        <f>=HYPERLINK("https://leilaoonline.net/lote/detalhe/225885", " Silo para Armazenamento de materiais")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=HYPERLINK("https://leilaoonline.net/lote/detalhe/225886", "169")</f>
      </c>
      <c r="B153" s="4" t="s">
        <f>=HYPERLINK("https://leilaoonline.net/lote/detalhe/225886", "[ VÍDEO ] Caldeira a Gás GEROTHERMO")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32.000,00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=HYPERLINK("https://leilaoonline.net/lote/detalhe/225893", "170")</f>
      </c>
      <c r="B154" s="4" t="s">
        <f>=HYPERLINK("https://leilaoonline.net/lote/detalhe/225893", " Calandra de chapas 1/2 cap; Chapas até 2,15 metros ; Rolos 5” polegadas dois menores; Rolo de 8” 1 rolo maior; Motor 25 cv trifásico 4 polos")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=HYPERLINK("https://leilaoonline.net/lote/detalhe/225887", "171")</f>
      </c>
      <c r="B155" s="4" t="s">
        <f>=HYPERLINK("https://leilaoonline.net/lote/detalhe/225887", "[ VÍDEO ] Rosqueadeira elétrica ROTHENBERGER SUPER EGO 1/2” até 4” polegadas cap / Acompanha cabeçote completa")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=HYPERLINK("https://leilaoonline.net/lote/detalhe/225891", "172")</f>
      </c>
      <c r="B156" s="4" t="s">
        <f>=HYPERLINK("https://leilaoonline.net/lote/detalhe/225891", "[ VÍDEO ] Calandra de tubos 1/2” a 4” polegadas Com motor / Jogos de matrizes completa")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=HYPERLINK("https://leilaoonline.net/lote/detalhe/225894", "173")</f>
      </c>
      <c r="B157" s="4" t="s">
        <f>=HYPERLINK("https://leilaoonline.net/lote/detalhe/225894", "[ VÍDEO ] CLAMP P/ Bobina de papel / Capacidade 2 tons / Abertura 1300 mm /Peso 550 kgs aproximado")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=HYPERLINK("https://leilaoonline.net/lote/detalhe/225888", "174")</f>
      </c>
      <c r="B158" s="4" t="s">
        <f>=HYPERLINK("https://leilaoonline.net/lote/detalhe/225888", "[ VÍDEO ] CLAMP p/ Bobina de papel / Capacidade 2,8 tons / Abertura 1500 mm / Peso aproximado 780 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=HYPERLINK("https://leilaoonline.net/lote/detalhe/225890", "175")</f>
      </c>
      <c r="B159" s="4" t="s">
        <f>=HYPERLINK("https://leilaoonline.net/lote/detalhe/225890", " Motor de 75 cv Siemens 4 polos 1775 rpm Flangeado 380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=HYPERLINK("https://leilaoonline.net/lote/detalhe/225892", "176")</f>
      </c>
      <c r="B160" s="4" t="s">
        <f>=HYPERLINK("https://leilaoonline.net/lote/detalhe/225892", " Serra circular OMIL com riscador , com motor , seminova")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=HYPERLINK("https://leilaoonline.net/lote/detalhe/225889", "177")</f>
      </c>
      <c r="B161" s="4" t="s">
        <f>=HYPERLINK("https://leilaoonline.net/lote/detalhe/225889", " Torre tripla EMPILHADEIRA TCM / Altura máxima 8500 mm / Altura média 2670 mm / Modelo VFHM 850- 7E4")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18.000,00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2026-08-13T05:01:00.00Z</dcterms:created>
  <dc:creator>Tellks Tecnologia</dc:creator>
  <cp:revision>0</cp:revision>
</cp:coreProperties>
</file>