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10/05/2024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=HYPERLINK("https://leilaoonline.net/lote/detalhe/224482", "005")</f>
      </c>
      <c r="B11" s="4" t="s">
        <f>=HYPERLINK("https://leilaoonline.net/lote/detalhe/224482", " Bancada de teste Wabco")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=HYPERLINK("https://leilaoonline.net/lote/detalhe/224623", "006")</f>
      </c>
      <c r="B12" s="4" t="s">
        <f>=HYPERLINK("https://leilaoonline.net/lote/detalhe/224623", " BARRIL DE CARVALHO DE 200 LITROS. (VAZIO)")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=HYPERLINK("https://leilaoonline.net/lote/detalhe/224486", "007")</f>
      </c>
      <c r="B13" s="4" t="s">
        <f>=HYPERLINK("https://leilaoonline.net/lote/detalhe/224486", "Cápsula Saúna a vapor sem uso")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=HYPERLINK("https://leilaoonline.net/lote/detalhe/224626", "008")</f>
      </c>
      <c r="B14" s="4" t="s">
        <f>=HYPERLINK("https://leilaoonline.net/lote/detalhe/224626", "MULTIFUNCIONAL  BROTHER MOD. DCP-5652 -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=HYPERLINK("https://leilaoonline.net/lote/detalhe/224627", "009")</f>
      </c>
      <c r="B15" s="4" t="s">
        <f>=HYPERLINK("https://leilaoonline.net/lote/detalhe/224627", "02 UN. RESERVATORIOS AGRICOLA 200LTS.")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=HYPERLINK("https://leilaoonline.net/lote/detalhe/224487", "010")</f>
      </c>
      <c r="B16" s="4" t="s">
        <f>=HYPERLINK("https://leilaoonline.net/lote/detalhe/224487", " Lote com Placas de Computador, processadores, roteadores, gabinetes de TV, cooler, modem, fontes, leitores de CD/DVD/ e leitores de cartão. Veja relação de itens.")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=HYPERLINK("https://leilaoonline.net/lote/detalhe/224489", "011")</f>
      </c>
      <c r="B17" s="4" t="s">
        <f>=HYPERLINK("https://leilaoonline.net/lote/detalhe/224489", " Lote com TVs, Placas de TVs, autofalantes de TVs, Placas de wi-fi, PLACA DE CAPTURA PIXEVIEW, e Placas Diversas. Veja relação de itens.")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=HYPERLINK("https://leilaoonline.net/lote/detalhe/224479", "012")</f>
      </c>
      <c r="B18" s="4" t="s">
        <f>=HYPERLINK("https://leilaoonline.net/lote/detalhe/224479", "1 contêiner de 6 mts")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8.400,00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=HYPERLINK("https://leilaoonline.net/lote/detalhe/224494", "013")</f>
      </c>
      <c r="B19" s="4" t="s">
        <f>=HYPERLINK("https://leilaoonline.net/lote/detalhe/224494", " Acessórios Diversos - Pós hospitalares - Vide relação em anexo.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=HYPERLINK("https://leilaoonline.net/lote/detalhe/224628", "014")</f>
      </c>
      <c r="B20" s="4" t="s">
        <f>=HYPERLINK("https://leilaoonline.net/lote/detalhe/224628", "BAR COM 3 BANQUETAS")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=HYPERLINK("https://leilaoonline.net/lote/detalhe/224513", "016")</f>
      </c>
      <c r="B21" s="4" t="s">
        <f>=HYPERLINK("https://leilaoonline.net/lote/detalhe/224513", " BARRIL DE CARVALHO DE 200 LITROS. CHEIOS DE CACHAÇA ENVELHECIDA A 4 ANOS")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=HYPERLINK("https://leilaoonline.net/lote/detalhe/224624", "017")</f>
      </c>
      <c r="B22" s="4" t="s">
        <f>=HYPERLINK("https://leilaoonline.net/lote/detalhe/224624", " BARRIL DE CARVALHO DE 200 LITROS. CHEIOS DE CACHAÇA ENVELHECIDA A 4 ANOS")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4.000,00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=HYPERLINK("https://leilaoonline.net/lote/detalhe/224504", "018")</f>
      </c>
      <c r="B23" s="4" t="s">
        <f>=HYPERLINK("https://leilaoonline.net/lote/detalhe/224504", "2 TROCADORES DE CALOR")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=HYPERLINK("https://leilaoonline.net/lote/detalhe/224466", "019")</f>
      </c>
      <c r="B24" s="4" t="s">
        <f>=HYPERLINK("https://leilaoonline.net/lote/detalhe/224466", "Caixa de direção de paleteira. Sem teste")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=HYPERLINK("https://leilaoonline.net/lote/detalhe/224465", "020")</f>
      </c>
      <c r="B25" s="4" t="s">
        <f>=HYPERLINK("https://leilaoonline.net/lote/detalhe/224465", "Lote de manequins de fibra com avarias.")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=HYPERLINK("https://leilaoonline.net/lote/detalhe/224463", "021")</f>
      </c>
      <c r="B26" s="4" t="s">
        <f>=HYPERLINK("https://leilaoonline.net/lote/detalhe/224463", " Lote de Moedas antigas: Espanha, Chile, Portugal e Brasil, moedas de prata, bronze e outras")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2.500,00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=HYPERLINK("https://leilaoonline.net/lote/detalhe/224468", "022")</f>
      </c>
      <c r="B27" s="4" t="s">
        <f>=HYPERLINK("https://leilaoonline.net/lote/detalhe/224468", "aprox. 80 pares de sapatos diversos modelos")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=HYPERLINK("https://leilaoonline.net/lote/detalhe/224505", "023")</f>
      </c>
      <c r="B28" s="4" t="s">
        <f>=HYPERLINK("https://leilaoonline.net/lote/detalhe/224505", "APROX. 142 ITENS: IMPRESSORAS, MONITORES, SCANER. CONFIRA RELAÇÃO")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=HYPERLINK("https://leilaoonline.net/lote/detalhe/224622", "024")</f>
      </c>
      <c r="B29" s="4" t="s">
        <f>=HYPERLINK("https://leilaoonline.net/lote/detalhe/224622", "JAQUETA DE COURO LAIVO.  USADA. EM ÓTIMO ESTADO DE CONSERVAÇÃO. USO: URBANO ")</f>
      </c>
      <c r="C29" s="4" t="inlineStr">
        <is>
          <t>Vendido</t>
        </is>
      </c>
      <c r="D29" s="4" t="inlineStr">
        <is>
          <t>1</t>
        </is>
      </c>
      <c r="E29" s="5" t="inlineStr">
        <is>
          <t>150,00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=HYPERLINK("https://leilaoonline.net/lote/detalhe/224625", "026")</f>
      </c>
      <c r="B30" s="4" t="s">
        <f>=HYPERLINK("https://leilaoonline.net/lote/detalhe/224625", "KIT FOTOGRÁFICO SONY ALPHA 6000 + LENTES + FLASH  - CORPO CÂMERA SONY ALPHA 6000")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=HYPERLINK("https://leilaoonline.net/lote/detalhe/224464", "027")</f>
      </c>
      <c r="B31" s="4" t="s">
        <f>=HYPERLINK("https://leilaoonline.net/lote/detalhe/224464", "APROX. 37 UN  DE MOEDAS/ DINHEIRO ANTIGO (ver especificações)")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=HYPERLINK("https://leilaoonline.net/lote/detalhe/224511", "029")</f>
      </c>
      <c r="B32" s="4" t="s">
        <f>=HYPERLINK("https://leilaoonline.net/lote/detalhe/224511", " 01 UN. - MOTOR 10 HP 380/660")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1.900,00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=HYPERLINK("https://leilaoonline.net/lote/detalhe/224508", "032")</f>
      </c>
      <c r="B33" s="4" t="s">
        <f>=HYPERLINK("https://leilaoonline.net/lote/detalhe/224508", " 01 UN. - MOTOR 10 HP 380/660")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1.900,00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=HYPERLINK("https://leilaoonline.net/lote/detalhe/224612", "033")</f>
      </c>
      <c r="B34" s="4" t="s">
        <f>=HYPERLINK("https://leilaoonline.net/lote/detalhe/224612", " MOTOVIBRADOR 10CV 6 POLOS")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=HYPERLINK("https://leilaoonline.net/lote/detalhe/224616", "034")</f>
      </c>
      <c r="B35" s="4" t="s">
        <f>=HYPERLINK("https://leilaoonline.net/lote/detalhe/224616", " MOTOR 50CV 2 POLOS WEG W22")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=HYPERLINK("https://leilaoonline.net/lote/detalhe/224613", "035")</f>
      </c>
      <c r="B36" s="4" t="s">
        <f>=HYPERLINK("https://leilaoonline.net/lote/detalhe/224613", " MOTOR 30CV 2 POLOS MARCA NOVA")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=HYPERLINK("https://leilaoonline.net/lote/detalhe/224506", "038")</f>
      </c>
      <c r="B37" s="4" t="s">
        <f>=HYPERLINK("https://leilaoonline.net/lote/detalhe/224506", " 02 FRITADEIRAS A GÁS")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2.100,00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=HYPERLINK("https://leilaoonline.net/lote/detalhe/224509", "040")</f>
      </c>
      <c r="B38" s="4" t="s">
        <f>=HYPERLINK("https://leilaoonline.net/lote/detalhe/224509", " 50 BONÉS SORTIDOS")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=HYPERLINK("https://leilaoonline.net/lote/detalhe/224512", "041")</f>
      </c>
      <c r="B39" s="4" t="s">
        <f>=HYPERLINK("https://leilaoonline.net/lote/detalhe/224512", " FORNO TURBO A GÁS")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=HYPERLINK("https://leilaoonline.net/lote/detalhe/224510", "043")</f>
      </c>
      <c r="B40" s="4" t="s">
        <f>=HYPERLINK("https://leilaoonline.net/lote/detalhe/224510", "120 COPOS (EMBALAGENS DE 8 UN DE LONG)")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=HYPERLINK("https://leilaoonline.net/lote/detalhe/224507", "044")</f>
      </c>
      <c r="B41" s="4" t="s">
        <f>=HYPERLINK("https://leilaoonline.net/lote/detalhe/224507", " 80 COPOS (EMBALAGENS DE 8 UN DE LONG)")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80,00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=HYPERLINK("https://leilaoonline.net/lote/detalhe/224614", "045")</f>
      </c>
      <c r="B42" s="4" t="s">
        <f>=HYPERLINK("https://leilaoonline.net/lote/detalhe/224614", " MOTOBOMBA 12,5 CV 2 POLOS")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252.00</t>
        </is>
      </c>
    </row>
    <row collapsed="false" customFormat="false" customHeight="false" hidden="false" ht="12.1" outlineLevel="0" r="43">
      <c r="A43" s="5" t="s">
        <f>=HYPERLINK("https://leilaoonline.net/lote/detalhe/224618", "046")</f>
      </c>
      <c r="B43" s="4" t="s">
        <f>=HYPERLINK("https://leilaoonline.net/lote/detalhe/224618", " MOTOBOMBA 25CV")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=HYPERLINK("https://leilaoonline.net/lote/detalhe/224617", "047")</f>
      </c>
      <c r="B44" s="4" t="s">
        <f>=HYPERLINK("https://leilaoonline.net/lote/detalhe/224617", " 05 - UNIDADES - MOTORES 15 CV 4 POLOS - PROVA DE EXPLOSÃO SEM PE, FLANGES FF")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=HYPERLINK("https://leilaoonline.net/lote/detalhe/224620", "048")</f>
      </c>
      <c r="B45" s="4" t="s">
        <f>=HYPERLINK("https://leilaoonline.net/lote/detalhe/224620", " REDUTOR PARA 12,5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=HYPERLINK("https://leilaoonline.net/lote/detalhe/224621", "049")</f>
      </c>
      <c r="B46" s="4" t="s">
        <f>=HYPERLINK("https://leilaoonline.net/lote/detalhe/224621", " BOMBA PARA 75CV")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7.900,00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=HYPERLINK("https://leilaoonline.net/lote/detalhe/224619", "050")</f>
      </c>
      <c r="B47" s="4" t="s">
        <f>=HYPERLINK("https://leilaoonline.net/lote/detalhe/224619", " MOTOR 150CV 5 POLOS MARCA GENERAL ELETRIC")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7.900,00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=HYPERLINK("https://leilaoonline.net/lote/detalhe/224544", "055")</f>
      </c>
      <c r="B48" s="4" t="s">
        <f>=HYPERLINK("https://leilaoonline.net/lote/detalhe/224544", "CARRETINHA ESPETEIRA A GÁS - SEM PLACA - COM NOTA FISCAL")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2.900,00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=HYPERLINK("https://leilaoonline.net/lote/detalhe/224548", "056")</f>
      </c>
      <c r="B49" s="4" t="s">
        <f>=HYPERLINK("https://leilaoonline.net/lote/detalhe/224548", " 1 CEDULEIRA / NOTEIRO (VENDING MACHINE) NO ESTADO")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=HYPERLINK("https://leilaoonline.net/lote/detalhe/224549", "057")</f>
      </c>
      <c r="B50" s="4" t="s">
        <f>=HYPERLINK("https://leilaoonline.net/lote/detalhe/224549", " CONJUNTO DE CHURRASCO ( 14 PÇS)   SUPORTE")</f>
      </c>
      <c r="C50" s="4" t="inlineStr">
        <is>
          <t>Vendido</t>
        </is>
      </c>
      <c r="D50" s="4" t="inlineStr">
        <is>
          <t>1</t>
        </is>
      </c>
      <c r="E50" s="5" t="inlineStr">
        <is>
          <t>150,00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=HYPERLINK("https://leilaoonline.net/lote/detalhe/224546", "058")</f>
      </c>
      <c r="B51" s="4" t="s">
        <f>=HYPERLINK("https://leilaoonline.net/lote/detalhe/224546", " CONJUNTO DE CHURRASCO ( 14 PÇS)   SUPORTE")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=HYPERLINK("https://leilaoonline.net/lote/detalhe/224547", "059")</f>
      </c>
      <c r="B52" s="4" t="s">
        <f>=HYPERLINK("https://leilaoonline.net/lote/detalhe/224547", " CONJUNTO DE CHURRASCO ( 14 PÇS)   SUPORTE")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=HYPERLINK("https://leilaoonline.net/lote/detalhe/224550", "061")</f>
      </c>
      <c r="B53" s="4" t="s">
        <f>=HYPERLINK("https://leilaoonline.net/lote/detalhe/224550", " 5 LAVADORAS - ACOMPANHA 5 MANGUEIRAS COM PISTOLA. SUCATA")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30.00</t>
        </is>
      </c>
    </row>
    <row collapsed="false" customFormat="false" customHeight="false" hidden="false" ht="12.1" outlineLevel="0" r="54">
      <c r="A54" s="5" t="s">
        <f>=HYPERLINK("https://leilaoonline.net/lote/detalhe/224551", "062")</f>
      </c>
      <c r="B54" s="4" t="s">
        <f>=HYPERLINK("https://leilaoonline.net/lote/detalhe/224551", " 5 LAVADORAS - ACOMPANHA 5 MANGUEIRAS COM PISTOLA. SUCATA")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30.00</t>
        </is>
      </c>
    </row>
    <row collapsed="false" customFormat="false" customHeight="false" hidden="false" ht="12.1" outlineLevel="0" r="55">
      <c r="A55" s="5" t="s">
        <f>=HYPERLINK("https://leilaoonline.net/lote/detalhe/224545", "063")</f>
      </c>
      <c r="B55" s="4" t="s">
        <f>=HYPERLINK("https://leilaoonline.net/lote/detalhe/224545", " 5 LAVADORAS - ACOMPANHA 5 MANGUEIRAS COM PISTOLA. SUCATA")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30.00</t>
        </is>
      </c>
    </row>
    <row collapsed="false" customFormat="false" customHeight="false" hidden="false" ht="12.1" outlineLevel="0" r="56">
      <c r="A56" s="5" t="s">
        <f>=HYPERLINK("https://leilaoonline.net/lote/detalhe/224555", "065")</f>
      </c>
      <c r="B56" s="4" t="s">
        <f>=HYPERLINK("https://leilaoonline.net/lote/detalhe/224555", " Réchaud 3 cubas Eletrico 220v")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280,00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=HYPERLINK("https://leilaoonline.net/lote/detalhe/224568", "066")</f>
      </c>
      <c r="B57" s="4" t="s">
        <f>=HYPERLINK("https://leilaoonline.net/lote/detalhe/224568", " Bomba inox com motor trifásico")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3.500,00</t>
        </is>
      </c>
      <c r="F57" s="4" t="inlineStr">
        <is>
          <t>350.00</t>
        </is>
      </c>
    </row>
    <row collapsed="false" customFormat="false" customHeight="false" hidden="false" ht="12.1" outlineLevel="0" r="58">
      <c r="A58" s="5" t="s">
        <f>=HYPERLINK("https://leilaoonline.net/lote/detalhe/224557", "067")</f>
      </c>
      <c r="B58" s="4" t="s">
        <f>=HYPERLINK("https://leilaoonline.net/lote/detalhe/224557", " Máquina de café /capuccino 110 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220,00</t>
        </is>
      </c>
      <c r="F58" s="4" t="inlineStr">
        <is>
          <t>75.00</t>
        </is>
      </c>
    </row>
    <row collapsed="false" customFormat="false" customHeight="false" hidden="false" ht="12.1" outlineLevel="0" r="59">
      <c r="A59" s="5" t="s">
        <f>=HYPERLINK("https://leilaoonline.net/lote/detalhe/224552", "068")</f>
      </c>
      <c r="B59" s="4" t="s">
        <f>=HYPERLINK("https://leilaoonline.net/lote/detalhe/224552", " 30 lâmpadas para abajur 110 e 220V")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120,00</t>
        </is>
      </c>
      <c r="F59" s="4" t="inlineStr">
        <is>
          <t>30.00</t>
        </is>
      </c>
    </row>
    <row collapsed="false" customFormat="false" customHeight="false" hidden="false" ht="12.1" outlineLevel="0" r="60">
      <c r="A60" s="5" t="s">
        <f>=HYPERLINK("https://leilaoonline.net/lote/detalhe/224541", "070")</f>
      </c>
      <c r="B60" s="4" t="s">
        <f>=HYPERLINK("https://leilaoonline.net/lote/detalhe/224541", "Transmissor de pressão Endress Hauser PMD75-5VV28/0")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=HYPERLINK("https://leilaoonline.net/lote/detalhe/224542", "071")</f>
      </c>
      <c r="B61" s="4" t="s">
        <f>=HYPERLINK("https://leilaoonline.net/lote/detalhe/224542", "Medidor de vazão e interruptor. Mod. DS01")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80,00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=HYPERLINK("https://leilaoonline.net/lote/detalhe/224543", "072")</f>
      </c>
      <c r="B62" s="4" t="s">
        <f>=HYPERLINK("https://leilaoonline.net/lote/detalhe/224543", "Transmissor de pressão Manométrica Marca SIEMENS. Mod: D-76181")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=HYPERLINK("https://leilaoonline.net/lote/detalhe/224503", "073")</f>
      </c>
      <c r="B63" s="4" t="s">
        <f>=HYPERLINK("https://leilaoonline.net/lote/detalhe/224503", " BUFFET REFRIGERADO EM INOX C/ 3 GNS")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=HYPERLINK("https://leilaoonline.net/lote/detalhe/224502", "074")</f>
      </c>
      <c r="B64" s="4" t="s">
        <f>=HYPERLINK("https://leilaoonline.net/lote/detalhe/224502", " TONERS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=HYPERLINK("https://leilaoonline.net/lote/detalhe/224501", "075")</f>
      </c>
      <c r="B65" s="4" t="s">
        <f>=HYPERLINK("https://leilaoonline.net/lote/detalhe/224501", " ESCRIVANINHAS DIVERSAS DESMONTADAS")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=HYPERLINK("https://leilaoonline.net/lote/detalhe/226123", "076")</f>
      </c>
      <c r="B66" s="4" t="s">
        <f>=HYPERLINK("https://leilaoonline.net/lote/detalhe/226123", " 26 peças - CPU MÓDULOS CLP SIEMENS")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2.000,00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=HYPERLINK("https://leilaoonline.net/lote/detalhe/226127", "077")</f>
      </c>
      <c r="B67" s="4" t="s">
        <f>=HYPERLINK("https://leilaoonline.net/lote/detalhe/226127", " 18 peças - MÓDULOS SCHNEIDER –")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=HYPERLINK("https://leilaoonline.net/lote/detalhe/226125", "078")</f>
      </c>
      <c r="B68" s="4" t="s">
        <f>=HYPERLINK("https://leilaoonline.net/lote/detalhe/226125", " 08 peças - MÓDULOS CPU FONTE ALLEN BRADLEY")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=HYPERLINK("https://leilaoonline.net/lote/detalhe/226124", "079")</f>
      </c>
      <c r="B69" s="4" t="s">
        <f>=HYPERLINK("https://leilaoonline.net/lote/detalhe/226124", " APROX. 160 PEÇAS - MATEIRIAIS ELÉTRICOS, IHM, CABOS, SENSORES, CONTATORES E OUTROS")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=HYPERLINK("https://leilaoonline.net/lote/detalhe/224567", "080")</f>
      </c>
      <c r="B70" s="4" t="s">
        <f>=HYPERLINK("https://leilaoonline.net/lote/detalhe/224567", " Prateleiras de aço")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=HYPERLINK("https://leilaoonline.net/lote/detalhe/226126", "081")</f>
      </c>
      <c r="B71" s="4" t="s">
        <f>=HYPERLINK("https://leilaoonline.net/lote/detalhe/226126", " APROX. 180 PEÇAS - MÓDULOS, SENSORES, CABOS, SERVO DRIVE E OUTROS – APROX. 180 PEÇAS")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1.900,00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=HYPERLINK("https://leilaoonline.net/lote/detalhe/224553", "087")</f>
      </c>
      <c r="B72" s="4" t="s">
        <f>=HYPERLINK("https://leilaoonline.net/lote/detalhe/224553", " Injetora de poliuretano precisa de reparos")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6.000,00</t>
        </is>
      </c>
      <c r="F72" s="4" t="inlineStr">
        <is>
          <t>450.00</t>
        </is>
      </c>
    </row>
    <row collapsed="false" customFormat="false" customHeight="false" hidden="false" ht="12.1" outlineLevel="0" r="73">
      <c r="A73" s="5" t="s">
        <f>=HYPERLINK("https://leilaoonline.net/lote/detalhe/224564", "088")</f>
      </c>
      <c r="B73" s="4" t="s">
        <f>=HYPERLINK("https://leilaoonline.net/lote/detalhe/224564", " Abajur retratil   10 nichos")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=HYPERLINK("https://leilaoonline.net/lote/detalhe/224563", "089")</f>
      </c>
      <c r="B74" s="4" t="s">
        <f>=HYPERLINK("https://leilaoonline.net/lote/detalhe/224563", " Dois projetores antigos")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=HYPERLINK("https://leilaoonline.net/lote/detalhe/224565", "090")</f>
      </c>
      <c r="B75" s="4" t="s">
        <f>=HYPERLINK("https://leilaoonline.net/lote/detalhe/224565", " Caixa registradora ano 70")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600,00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=HYPERLINK("https://leilaoonline.net/lote/detalhe/224561", "091")</f>
      </c>
      <c r="B76" s="4" t="s">
        <f>=HYPERLINK("https://leilaoonline.net/lote/detalhe/224561", " Suqueira antiga 110v")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=HYPERLINK("https://leilaoonline.net/lote/detalhe/224558", "092")</f>
      </c>
      <c r="B77" s="4" t="s">
        <f>=HYPERLINK("https://leilaoonline.net/lote/detalhe/224558", " Máquina de sorvete e milk shake 220 v - sem teste no estado")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6.000,00</t>
        </is>
      </c>
      <c r="F77" s="4" t="inlineStr">
        <is>
          <t>450.00</t>
        </is>
      </c>
    </row>
    <row collapsed="false" customFormat="false" customHeight="false" hidden="false" ht="12.1" outlineLevel="0" r="78">
      <c r="A78" s="5" t="s">
        <f>=HYPERLINK("https://leilaoonline.net/lote/detalhe/224560", "093")</f>
      </c>
      <c r="B78" s="4" t="s">
        <f>=HYPERLINK("https://leilaoonline.net/lote/detalhe/224560", " Máquina de café /capuccino 110 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220,00</t>
        </is>
      </c>
      <c r="F78" s="4" t="inlineStr">
        <is>
          <t>75.00</t>
        </is>
      </c>
    </row>
    <row collapsed="false" customFormat="false" customHeight="false" hidden="false" ht="12.1" outlineLevel="0" r="79">
      <c r="A79" s="5" t="s">
        <f>=HYPERLINK("https://leilaoonline.net/lote/detalhe/224566", "094")</f>
      </c>
      <c r="B79" s="4" t="s">
        <f>=HYPERLINK("https://leilaoonline.net/lote/detalhe/224566", " 30 lâmpadas para abajur 110 e 220V")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120,00</t>
        </is>
      </c>
      <c r="F79" s="4" t="inlineStr">
        <is>
          <t>30.00</t>
        </is>
      </c>
    </row>
    <row collapsed="false" customFormat="false" customHeight="false" hidden="false" ht="12.1" outlineLevel="0" r="80">
      <c r="A80" s="5" t="s">
        <f>=HYPERLINK("https://leilaoonline.net/lote/detalhe/224556", "095")</f>
      </c>
      <c r="B80" s="4" t="s">
        <f>=HYPERLINK("https://leilaoonline.net/lote/detalhe/224556", " Sucata de carburadores aprox.50 peças")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380,00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=HYPERLINK("https://leilaoonline.net/lote/detalhe/224559", "096")</f>
      </c>
      <c r="B81" s="4" t="s">
        <f>=HYPERLINK("https://leilaoonline.net/lote/detalhe/224559", " Marcador Eletrico 220 v")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350,00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=HYPERLINK("https://leilaoonline.net/lote/detalhe/224554", "097")</f>
      </c>
      <c r="B82" s="4" t="s">
        <f>=HYPERLINK("https://leilaoonline.net/lote/detalhe/224554", " 6 unid.Base de tv")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30.00</t>
        </is>
      </c>
    </row>
    <row collapsed="false" customFormat="false" customHeight="false" hidden="false" ht="12.1" outlineLevel="0" r="83">
      <c r="A83" s="5" t="s">
        <f>=HYPERLINK("https://leilaoonline.net/lote/detalhe/226446", "098")</f>
      </c>
      <c r="B83" s="4" t="s">
        <f>=HYPERLINK("https://leilaoonline.net/lote/detalhe/226446", "Conjunto de 4 bancos +Mesa refrigerada  220 v com balde  funcionando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2.500,00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=HYPERLINK("https://leilaoonline.net/lote/detalhe/224470", "100")</f>
      </c>
      <c r="B84" s="4" t="s">
        <f>=HYPERLINK("https://leilaoonline.net/lote/detalhe/224470", " Kit com 2 Bolsas em Couro, sendo: 01 Bolsa verde água em couro legítimo e 01 Bolsa prata velho em couro legítimo e trabalhado na parte frontal.")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=HYPERLINK("https://leilaoonline.net/lote/detalhe/224472", "101")</f>
      </c>
      <c r="B85" s="4" t="s">
        <f>=HYPERLINK("https://leilaoonline.net/lote/detalhe/224472", " Kit com 2 Bolsas em Couro legítimo sendo: 1 Bolsa em couro nas cores marrom, branco, bege e laranja. E 1 Bolsa bege em couro legítimo.")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=HYPERLINK("https://leilaoonline.net/lote/detalhe/224474", "102")</f>
      </c>
      <c r="B86" s="4" t="s">
        <f>=HYPERLINK("https://leilaoonline.net/lote/detalhe/224474", " Kit com 2 bolsas em Couro sendo: 01 Bolsa em couro legítimo nos tons de bege. E 01 Bolsa de couro legitimo na cor preta")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=HYPERLINK("https://leilaoonline.net/lote/detalhe/224476", "103")</f>
      </c>
      <c r="B87" s="4" t="s">
        <f>=HYPERLINK("https://leilaoonline.net/lote/detalhe/224476", " Kit com 2 bolsas em Couro sendo: 01 Bolsa em couro legítimo na cor preta. E 01 Bolsa em couro legítimo no estilo patchwork em tons de marrom, bege, croco bege e branco.")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=HYPERLINK("https://leilaoonline.net/lote/detalhe/224475", "104")</f>
      </c>
      <c r="B88" s="4" t="s">
        <f>=HYPERLINK("https://leilaoonline.net/lote/detalhe/224475", " Kit com 2 Bolsas em Couro sendo: 01 Bolsa preta em couro legítimo. E 01 Bolsa em couro legítimo no estilo patchwork em tons de laranja, bege e croco bege.")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=HYPERLINK("https://leilaoonline.net/lote/detalhe/224471", "105")</f>
      </c>
      <c r="B89" s="4" t="s">
        <f>=HYPERLINK("https://leilaoonline.net/lote/detalhe/224471", " Kit com 2 Bolsas em Couro sendo: 01 Bolsa em couro legítimo em tons de bege e croco bege. E 01 Bolsa em couro legítimo no estilo patchwork em tons de marrom e mostarda.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=HYPERLINK("https://leilaoonline.net/lote/detalhe/224473", "106")</f>
      </c>
      <c r="B90" s="4" t="s">
        <f>=HYPERLINK("https://leilaoonline.net/lote/detalhe/224473", " Kit com 3 Bolsas em Couro sendo: 01 Bolsa em couro legítimo no estilo patchwork em tons de laranja, bege e tons metálicos; 01 Bolsa em couro legítimo na cor rosa em estilo croco; e 01 Bolsa em couro legítimo na cor branca.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100,00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=HYPERLINK("https://leilaoonline.net/lote/detalhe/224477", "107")</f>
      </c>
      <c r="B91" s="4" t="s">
        <f>=HYPERLINK("https://leilaoonline.net/lote/detalhe/224477", " Kit com 3 Bolsas em Couro sendo: 01 Bolsa branca escuro em couro legítimo com três aberturas; 01 Bolsa em couro legítimo na cor vermelha com fechamento em ima; e 01 Bolsa em couro legítimo nas cores vinho e preta.")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=HYPERLINK("https://leilaoonline.net/lote/detalhe/224478", "108")</f>
      </c>
      <c r="B92" s="4" t="s">
        <f>=HYPERLINK("https://leilaoonline.net/lote/detalhe/224478",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=HYPERLINK("https://leilaoonline.net/lote/detalhe/224569", "114")</f>
      </c>
      <c r="B93" s="4" t="s">
        <f>=HYPERLINK("https://leilaoonline.net/lote/detalhe/224569", " Aprox.50 garrafas de vidro escuro")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=HYPERLINK("https://leilaoonline.net/lote/detalhe/224570", "115")</f>
      </c>
      <c r="B94" s="4" t="s">
        <f>=HYPERLINK("https://leilaoonline.net/lote/detalhe/224570", " Sucata de fatiador de frios")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=HYPERLINK("https://leilaoonline.net/lote/detalhe/224572", "116")</f>
      </c>
      <c r="B95" s="4" t="s">
        <f>=HYPERLINK("https://leilaoonline.net/lote/detalhe/224572", " 2 Mini tvs")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=HYPERLINK("https://leilaoonline.net/lote/detalhe/224575", "117")</f>
      </c>
      <c r="B96" s="4" t="s">
        <f>=HYPERLINK("https://leilaoonline.net/lote/detalhe/224575", " Máquinas de datilografia")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=HYPERLINK("https://leilaoonline.net/lote/detalhe/224574", "118")</f>
      </c>
      <c r="B97" s="4" t="s">
        <f>=HYPERLINK("https://leilaoonline.net/lote/detalhe/224574", " Bomba d’água")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=HYPERLINK("https://leilaoonline.net/lote/detalhe/224571", "120")</f>
      </c>
      <c r="B98" s="4" t="s">
        <f>=HYPERLINK("https://leilaoonline.net/lote/detalhe/224571", " Sucata de compressor 5 unidades")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350,00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=HYPERLINK("https://leilaoonline.net/lote/detalhe/224573", "121")</f>
      </c>
      <c r="B99" s="4" t="s">
        <f>=HYPERLINK("https://leilaoonline.net/lote/detalhe/224573", " Aprox.40 unidades de óculos 3 d Philco -sucata")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350,00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=HYPERLINK("https://leilaoonline.net/lote/detalhe/224578", "122")</f>
      </c>
      <c r="B100" s="4" t="s">
        <f>=HYPERLINK("https://leilaoonline.net/lote/detalhe/224578", " Junker -15.5 litros no estado")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600,00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=HYPERLINK("https://leilaoonline.net/lote/detalhe/224576", "123")</f>
      </c>
      <c r="B101" s="4" t="s">
        <f>=HYPERLINK("https://leilaoonline.net/lote/detalhe/224576", " 10 mecanismo universal de caixa descarga acoplada")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400,00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=HYPERLINK("https://leilaoonline.net/lote/detalhe/224577", "124")</f>
      </c>
      <c r="B102" s="4" t="s">
        <f>=HYPERLINK("https://leilaoonline.net/lote/detalhe/224577", " 10 mecanismo universal de caixa descarga acoplada")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=HYPERLINK("https://leilaoonline.net/lote/detalhe/224580", "125")</f>
      </c>
      <c r="B103" s="4" t="s">
        <f>=HYPERLINK("https://leilaoonline.net/lote/detalhe/224580", " 4 bicicletas sucata")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450,00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=HYPERLINK("https://leilaoonline.net/lote/detalhe/224579", "126")</f>
      </c>
      <c r="B104" s="4" t="s">
        <f>=HYPERLINK("https://leilaoonline.net/lote/detalhe/224579", " Sucata compressor")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=HYPERLINK("https://leilaoonline.net/lote/detalhe/224581", "127")</f>
      </c>
      <c r="B105" s="4" t="s">
        <f>=HYPERLINK("https://leilaoonline.net/lote/detalhe/224581", "Sucata de 2 gerador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450,00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=HYPERLINK("https://leilaoonline.net/lote/detalhe/224484", "131")</f>
      </c>
      <c r="B106" s="4" t="s">
        <f>=HYPERLINK("https://leilaoonline.net/lote/detalhe/224484", " Maquina de rebitar freio")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6.200,00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=HYPERLINK("https://leilaoonline.net/lote/detalhe/224483", "132")</f>
      </c>
      <c r="B107" s="4" t="s">
        <f>=HYPERLINK("https://leilaoonline.net/lote/detalhe/224483", " Maquina de rebitar freio")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6.200,00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=HYPERLINK("https://leilaoonline.net/lote/detalhe/224485", "133")</f>
      </c>
      <c r="B108" s="4" t="s">
        <f>=HYPERLINK("https://leilaoonline.net/lote/detalhe/224485", "01 bicicleta cargueira")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300,00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=HYPERLINK("https://leilaoonline.net/lote/detalhe/224480", "138")</f>
      </c>
      <c r="B109" s="4" t="s">
        <f>=HYPERLINK("https://leilaoonline.net/lote/detalhe/224480", " 9 conjuntos de filtro combustível  Agco - Valtra")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3.000,00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=HYPERLINK("https://leilaoonline.net/lote/detalhe/224481", "139")</f>
      </c>
      <c r="B110" s="4" t="s">
        <f>=HYPERLINK("https://leilaoonline.net/lote/detalhe/224481", " 7 filtros Tecfil  PSL523")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3.000,00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=HYPERLINK("https://leilaoonline.net/lote/detalhe/224517", "345")</f>
      </c>
      <c r="B111" s="4" t="s">
        <f>=HYPERLINK("https://leilaoonline.net/lote/detalhe/224517", "TINTA ASFALTICA VEDACIT - TAMBOR 200 LTS")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750,00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=HYPERLINK("https://leilaoonline.net/lote/detalhe/224516", "346")</f>
      </c>
      <c r="B112" s="4" t="s">
        <f>=HYPERLINK("https://leilaoonline.net/lote/detalhe/224516", "TINTA ASFALTICA VEDACIT - TAMBOR 200 LTS")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=HYPERLINK("https://leilaoonline.net/lote/detalhe/224467", "347")</f>
      </c>
      <c r="B113" s="4" t="s">
        <f>=HYPERLINK("https://leilaoonline.net/lote/detalhe/224467", " 4 telas de retroprojetores sendo: 2 com tripé e 2 sem")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=HYPERLINK("https://leilaoonline.net/lote/detalhe/224469", "348")</f>
      </c>
      <c r="B114" s="4" t="s">
        <f>=HYPERLINK("https://leilaoonline.net/lote/detalhe/224469", " 6 luzes de emergência sendo 5 com baterias e 1 sem")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300,00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=HYPERLINK("https://leilaoonline.net/lote/detalhe/224499", "353")</f>
      </c>
      <c r="B115" s="4" t="s">
        <f>=HYPERLINK("https://leilaoonline.net/lote/detalhe/224499", " ASPIRADOR DE PÓ MIDEA / SEM USO. SEM GARANTIA.")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300,00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=HYPERLINK("https://leilaoonline.net/lote/detalhe/224498", "354")</f>
      </c>
      <c r="B116" s="4" t="s">
        <f>=HYPERLINK("https://leilaoonline.net/lote/detalhe/224498", " ASPIRADOR DE PÓ MIDEA / SEM USO. SEM GARANTIA.")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=HYPERLINK("https://leilaoonline.net/lote/detalhe/224500", "356")</f>
      </c>
      <c r="B117" s="4" t="s">
        <f>=HYPERLINK("https://leilaoonline.net/lote/detalhe/224500", " ASPIRADOR DE PÓ MIDEA / SEM USO. SEM GARANTIA.")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300,00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=HYPERLINK("https://leilaoonline.net/lote/detalhe/224603", "357")</f>
      </c>
      <c r="B118" s="4" t="s">
        <f>=HYPERLINK("https://leilaoonline.net/lote/detalhe/224603", " LIXEIRA EM AÇO CARBONO COM PINTURA EPOXI.  - Altura 1.050 mm largura 720 mm Milimetros")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1.500,00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=HYPERLINK("https://leilaoonline.net/lote/detalhe/224599", "358")</f>
      </c>
      <c r="B119" s="4" t="s">
        <f>=HYPERLINK("https://leilaoonline.net/lote/detalhe/224599", " LIXEIRA EM AÇO CARBONO COM PINTURA EPOXI.  Altura 1.050 mm largura 720 mm Milimetros")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1.500,00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=HYPERLINK("https://leilaoonline.net/lote/detalhe/224602", "359")</f>
      </c>
      <c r="B120" s="4" t="s">
        <f>=HYPERLINK("https://leilaoonline.net/lote/detalhe/224602", " LIXEIRA EM AÇO CARBONO COM PINTURA EPOXI.  Altura 1.050 mm largura 720 mm Milimetros")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=HYPERLINK("https://leilaoonline.net/lote/detalhe/224601", "360")</f>
      </c>
      <c r="B121" s="4" t="s">
        <f>=HYPERLINK("https://leilaoonline.net/lote/detalhe/224601", " LIXEIRA EM AÇO CARBONO COM PINTURA EPOXI.  Altura 1.050 mm largura 720 mm Milimetros")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=HYPERLINK("https://leilaoonline.net/lote/detalhe/224490", "3003")</f>
      </c>
      <c r="B122" s="4" t="s">
        <f>=HYPERLINK("https://leilaoonline.net/lote/detalhe/224490", " Lote com Notebooks, placas mãe de notebooks e telas de notebook. Conforme relação de itens")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=HYPERLINK("https://leilaoonline.net/lote/detalhe/224488", "3004")</f>
      </c>
      <c r="B123" s="4" t="s">
        <f>=HYPERLINK("https://leilaoonline.net/lote/detalhe/224488", " Lote de itens variados conforme relação.")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=HYPERLINK("https://leilaoonline.net/lote/detalhe/224493", "3005")</f>
      </c>
      <c r="B124" s="4" t="s">
        <f>=HYPERLINK("https://leilaoonline.net/lote/detalhe/224493", " 1 Maquina de Costura Industrial Reta Bother, 1 Maquina de Costura de Braço Piffaf")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900,00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=HYPERLINK("https://leilaoonline.net/lote/detalhe/224492", "3006")</f>
      </c>
      <c r="B125" s="4" t="s">
        <f>=HYPERLINK("https://leilaoonline.net/lote/detalhe/224492", " Lixadeira Para Acabamento Sapateiro 3 Pontas, Lixadeira Para Acabamento Sapateiro 6 Pontas e Compresseor Ferrari 24 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=HYPERLINK("https://leilaoonline.net/lote/detalhe/224495", "3007")</f>
      </c>
      <c r="B126" s="4" t="s">
        <f>=HYPERLINK("https://leilaoonline.net/lote/detalhe/224495", " Forno Industrial Helmo a gás 350°")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900,00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=HYPERLINK("https://leilaoonline.net/lote/detalhe/224496", "3008")</f>
      </c>
      <c r="B127" s="4" t="s">
        <f>=HYPERLINK("https://leilaoonline.net/lote/detalhe/224496", " Rampa de Madeira Para Treinamento de Fisioterapia com 3 degraus")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700,00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=HYPERLINK("https://leilaoonline.net/lote/detalhe/224491", "3009")</f>
      </c>
      <c r="B128" s="4" t="s">
        <f>=HYPERLINK("https://leilaoonline.net/lote/detalhe/224491", " 2 Cadeiras de Rodas Infantil e 1 Cadeira de Rodas Adulto")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1.500,00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=HYPERLINK("https://leilaoonline.net/lote/detalhe/224497", "5002")</f>
      </c>
      <c r="B129" s="4" t="s">
        <f>=HYPERLINK("https://leilaoonline.net/lote/detalhe/224497", " APROX. 670 KG DE TIRAS, GUIAS, PERFIS E MAIS. CONFORME ESPECIFICAÇÔES")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1.800,00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=HYPERLINK("https://leilaoonline.net/lote/detalhe/224536", "5003")</f>
      </c>
      <c r="B130" s="4" t="s">
        <f>=HYPERLINK("https://leilaoonline.net/lote/detalhe/224536", " Cristo esculpido em madeira")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800,00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=HYPERLINK("https://leilaoonline.net/lote/detalhe/224522", "5005")</f>
      </c>
      <c r="B131" s="4" t="s">
        <f>=HYPERLINK("https://leilaoonline.net/lote/detalhe/224522", " Mesa centenária em Imbuia")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1.800,00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=HYPERLINK("https://leilaoonline.net/lote/detalhe/224523", "5006")</f>
      </c>
      <c r="B132" s="4" t="s">
        <f>=HYPERLINK("https://leilaoonline.net/lote/detalhe/224523", " Mesa de dormente com dois bancos")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1.500,00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=HYPERLINK("https://leilaoonline.net/lote/detalhe/224532", "5007")</f>
      </c>
      <c r="B133" s="4" t="s">
        <f>=HYPERLINK("https://leilaoonline.net/lote/detalhe/224532", " 02 Balanças de sacaria com os pesos")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900,00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=HYPERLINK("https://leilaoonline.net/lote/detalhe/224529", "5008")</f>
      </c>
      <c r="B134" s="4" t="s">
        <f>=HYPERLINK("https://leilaoonline.net/lote/detalhe/224529", " 05 Moedores fixados em madeira de lei. Sendo 3 maiores e 2 menores")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=HYPERLINK("https://leilaoonline.net/lote/detalhe/224526", "5009")</f>
      </c>
      <c r="B135" s="4" t="s">
        <f>=HYPERLINK("https://leilaoonline.net/lote/detalhe/224526", " Balcão  em madeira de cruzeta, tampo móvel de azulejo cor azul marinho (A)")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900,00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=HYPERLINK("https://leilaoonline.net/lote/detalhe/224524", "5010")</f>
      </c>
      <c r="B136" s="4" t="s">
        <f>=HYPERLINK("https://leilaoonline.net/lote/detalhe/224524", " Balcão  em madeira de cruzeta, tampo móvel de azulejo cor azul marinho (B)")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=HYPERLINK("https://leilaoonline.net/lote/detalhe/224533", "5011")</f>
      </c>
      <c r="B137" s="4" t="s">
        <f>=HYPERLINK("https://leilaoonline.net/lote/detalhe/224533", " Balcão  em madeira de cruzeta, tampo móvel de azulejo cor azul marinho (C)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900,00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=HYPERLINK("https://leilaoonline.net/lote/detalhe/224527", "5012")</f>
      </c>
      <c r="B138" s="4" t="s">
        <f>=HYPERLINK("https://leilaoonline.net/lote/detalhe/224527", " Balcão  em madeira de cruzeta, tampo móvel de azulejo cor azul marinho (D)")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=HYPERLINK("https://leilaoonline.net/lote/detalhe/224518", "5013")</f>
      </c>
      <c r="B139" s="4" t="s">
        <f>=HYPERLINK("https://leilaoonline.net/lote/detalhe/224518", " Balcão  em madeira de cruzeta, tampo móvel de azulejo cor azul marinho (E)")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100.00</t>
        </is>
      </c>
    </row>
    <row collapsed="false" customFormat="false" customHeight="false" hidden="false" ht="12.1" outlineLevel="0" r="140">
      <c r="A140" s="5" t="s">
        <f>=HYPERLINK("https://leilaoonline.net/lote/detalhe/224528", "5014")</f>
      </c>
      <c r="B140" s="4" t="s">
        <f>=HYPERLINK("https://leilaoonline.net/lote/detalhe/224528", " Balcão  em madeira de cruzeta, tampo móvel de azulejo cor azul marinho (F)")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900,00</t>
        </is>
      </c>
      <c r="F140" s="4" t="inlineStr">
        <is>
          <t>100.00</t>
        </is>
      </c>
    </row>
    <row collapsed="false" customFormat="false" customHeight="false" hidden="false" ht="12.1" outlineLevel="0" r="141">
      <c r="A141" s="5" t="s">
        <f>=HYPERLINK("https://leilaoonline.net/lote/detalhe/224531", "5015")</f>
      </c>
      <c r="B141" s="4" t="s">
        <f>=HYPERLINK("https://leilaoonline.net/lote/detalhe/224531", " Balança vermelha grande")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=HYPERLINK("https://leilaoonline.net/lote/detalhe/224535", "5016")</f>
      </c>
      <c r="B142" s="4" t="s">
        <f>=HYPERLINK("https://leilaoonline.net/lote/detalhe/224535", " Balança marrom tam.medio")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=HYPERLINK("https://leilaoonline.net/lote/detalhe/224530", "5017")</f>
      </c>
      <c r="B143" s="4" t="s">
        <f>=HYPERLINK("https://leilaoonline.net/lote/detalhe/224530", " Balança vermelha tam.medio")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700,00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=HYPERLINK("https://leilaoonline.net/lote/detalhe/224538", "5018")</f>
      </c>
      <c r="B144" s="4" t="s">
        <f>=HYPERLINK("https://leilaoonline.net/lote/detalhe/224538", " Torradores de café (2 unidades)")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400,00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=HYPERLINK("https://leilaoonline.net/lote/detalhe/224515", "5022")</f>
      </c>
      <c r="B145" s="4" t="s">
        <f>=HYPERLINK("https://leilaoonline.net/lote/detalhe/224515", " BARRIL DE CARVALHO DE 200 LITROS. CHEIOS DE CACHAÇA ENVELHECIDA A 4 ANOS")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7.000,00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=HYPERLINK("https://leilaoonline.net/lote/detalhe/224514", "5023")</f>
      </c>
      <c r="B146" s="4" t="s">
        <f>=HYPERLINK("https://leilaoonline.net/lote/detalhe/224514", " BARRIL DE CARVALHO DE 200 LITROS. CHEIOS DE CACHAÇA ENVELHECIDA A 4 ANOS")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5.000,00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=HYPERLINK("https://leilaoonline.net/lote/detalhe/224537", "5026")</f>
      </c>
      <c r="B147" s="4" t="s">
        <f>=HYPERLINK("https://leilaoonline.net/lote/detalhe/224537", " Pilão sem a mão")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400,00</t>
        </is>
      </c>
      <c r="F147" s="4" t="inlineStr">
        <is>
          <t>100.00</t>
        </is>
      </c>
    </row>
    <row collapsed="false" customFormat="false" customHeight="false" hidden="false" ht="12.1" outlineLevel="0" r="148">
      <c r="A148" s="5" t="s">
        <f>=HYPERLINK("https://leilaoonline.net/lote/detalhe/224521", "5027")</f>
      </c>
      <c r="B148" s="4" t="s">
        <f>=HYPERLINK("https://leilaoonline.net/lote/detalhe/224521", " Armário em madeira. Usado")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800,00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=HYPERLINK("https://leilaoonline.net/lote/detalhe/224534", "5029")</f>
      </c>
      <c r="B149" s="4" t="s">
        <f>=HYPERLINK("https://leilaoonline.net/lote/detalhe/224534", " Arado")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800,00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=HYPERLINK("https://leilaoonline.net/lote/detalhe/224525", "5030")</f>
      </c>
      <c r="B150" s="4" t="s">
        <f>=HYPERLINK("https://leilaoonline.net/lote/detalhe/224525", " Barril para decoração")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400,00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=HYPERLINK("https://leilaoonline.net/lote/detalhe/224520", "5035")</f>
      </c>
      <c r="B151" s="4" t="s">
        <f>=HYPERLINK("https://leilaoonline.net/lote/detalhe/224520", "Chaise de Rafis indonésia. Usada (A)")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=HYPERLINK("https://leilaoonline.net/lote/detalhe/224540", "5036")</f>
      </c>
      <c r="B152" s="4" t="s">
        <f>=HYPERLINK("https://leilaoonline.net/lote/detalhe/224540", "Chaise de Rafis indonésia. Usada (B)")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600,00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=HYPERLINK("https://leilaoonline.net/lote/detalhe/224519", "5038")</f>
      </c>
      <c r="B153" s="4" t="s">
        <f>=HYPERLINK("https://leilaoonline.net/lote/detalhe/224519", " Lustre antigo em metal")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800,00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=HYPERLINK("https://leilaoonline.net/lote/detalhe/224539", "5039")</f>
      </c>
      <c r="B154" s="4" t="s">
        <f>=HYPERLINK("https://leilaoonline.net/lote/detalhe/224539", " Carteira escolar antiga")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400,00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=HYPERLINK("https://leilaoonline.net/lote/detalhe/224593", "5040")</f>
      </c>
      <c r="B155" s="4" t="s">
        <f>=HYPERLINK("https://leilaoonline.net/lote/detalhe/224593", " Máquina Vigorelli. Funcionando")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650,00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=HYPERLINK("https://leilaoonline.net/lote/detalhe/224595", "5041")</f>
      </c>
      <c r="B156" s="4" t="s">
        <f>=HYPERLINK("https://leilaoonline.net/lote/detalhe/224595", " 04 Formas de tijolo comum")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=HYPERLINK("https://leilaoonline.net/lote/detalhe/224589", "5042")</f>
      </c>
      <c r="B157" s="4" t="s">
        <f>=HYPERLINK("https://leilaoonline.net/lote/detalhe/224589", " Máquina escrever antiga")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=HYPERLINK("https://leilaoonline.net/lote/detalhe/224597", "5043")</f>
      </c>
      <c r="B158" s="4" t="s">
        <f>=HYPERLINK("https://leilaoonline.net/lote/detalhe/224597", " Máquina escrever antiga")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=HYPERLINK("https://leilaoonline.net/lote/detalhe/224598", "5044")</f>
      </c>
      <c r="B159" s="4" t="s">
        <f>=HYPERLINK("https://leilaoonline.net/lote/detalhe/224598", " Criado mudo em imbuia")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=HYPERLINK("https://leilaoonline.net/lote/detalhe/224590", "5045")</f>
      </c>
      <c r="B160" s="4" t="s">
        <f>=HYPERLINK("https://leilaoonline.net/lote/detalhe/224590", " Par de criados mudos em Imbuia")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=HYPERLINK("https://leilaoonline.net/lote/detalhe/224591", "5046")</f>
      </c>
      <c r="B161" s="4" t="s">
        <f>=HYPERLINK("https://leilaoonline.net/lote/detalhe/224591", " Quatro esculturas")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400,00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=HYPERLINK("https://leilaoonline.net/lote/detalhe/224596", "5047")</f>
      </c>
      <c r="B162" s="4" t="s">
        <f>=HYPERLINK("https://leilaoonline.net/lote/detalhe/224596", " Rádio vitrola em Imbuia")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900,00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=HYPERLINK("https://leilaoonline.net/lote/detalhe/224592", "5049")</f>
      </c>
      <c r="B163" s="4" t="s">
        <f>=HYPERLINK("https://leilaoonline.net/lote/detalhe/224592", " Mesa em imbuia com tampo de mármore. Medidas 75 x 90. Acompanha duas cadeiras em Imbuia")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750,00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=HYPERLINK("https://leilaoonline.net/lote/detalhe/224594", "5050")</f>
      </c>
      <c r="B164" s="4" t="s">
        <f>=HYPERLINK("https://leilaoonline.net/lote/detalhe/224594", " Baú de madeira . Medidas 1,90 x 0,51 x 0,53")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=HYPERLINK("https://leilaoonline.net/lote/detalhe/224585", "6001")</f>
      </c>
      <c r="B165" s="4" t="s">
        <f>=HYPERLINK("https://leilaoonline.net/lote/detalhe/224585", " Informática, Amperimetro, Cabos, Estabilizador, Fontes e mais. Veja Especificações.")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=HYPERLINK("https://leilaoonline.net/lote/detalhe/224586", "6002")</f>
      </c>
      <c r="B166" s="4" t="s">
        <f>=HYPERLINK("https://leilaoonline.net/lote/detalhe/224586", " Parafusos e peças automotivas. Veja especificações")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=HYPERLINK("https://leilaoonline.net/lote/detalhe/224584", "6003")</f>
      </c>
      <c r="B167" s="4" t="s">
        <f>=HYPERLINK("https://leilaoonline.net/lote/detalhe/224584", " Celulares antigos, Telefones, Máquinas Fotográficas, Rádio Relógios e mais. Veja especificações")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400,00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=HYPERLINK("https://leilaoonline.net/lote/detalhe/224587", "6004")</f>
      </c>
      <c r="B168" s="4" t="s">
        <f>=HYPERLINK("https://leilaoonline.net/lote/detalhe/224587", " Tacógrafo Digital, Binóculos, Videocassete e mais. Veja especificações")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=HYPERLINK("https://leilaoonline.net/lote/detalhe/224588", "6005")</f>
      </c>
      <c r="B169" s="4" t="s">
        <f>=HYPERLINK("https://leilaoonline.net/lote/detalhe/224588", " GPS GAMIN NUVI 7000  funcionando")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=HYPERLINK("https://leilaoonline.net/lote/detalhe/224583", "6006")</f>
      </c>
      <c r="B170" s="4" t="s">
        <f>=HYPERLINK("https://leilaoonline.net/lote/detalhe/224583", " Bicicleta Ceci Originial 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=HYPERLINK("https://leilaoonline.net/lote/detalhe/224582", "6007")</f>
      </c>
      <c r="B171" s="4" t="s">
        <f>=HYPERLINK("https://leilaoonline.net/lote/detalhe/224582", " Master System II Compact completo")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300,00</t>
        </is>
      </c>
      <c r="F17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2026-08-13T06:41:19.00Z</dcterms:created>
  <dc:creator>Tellks Tecnologia</dc:creator>
  <cp:revision>0</cp:revision>
</cp:coreProperties>
</file>