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TENIS, CHINELOS, TINTAS, FERRAMENTAS, BRINQUEDOS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08/05/2024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=HYPERLINK("https://leilaoonline.net/lote/detalhe/224372", "003")</f>
      </c>
      <c r="B11" s="4" t="s">
        <f>=HYPERLINK("https://leilaoonline.net/lote/detalhe/224372", "[ VÍDEO ] 20 BRACELETES DE LUXO / PULSEIRA C/ PUNHO ABERTO EM METAL C/ TEXTURA E CRAVEJADO C/ PEDRARIAS, DIVERSOS TAMANHO E MODELOS, ( SEM USO).")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=HYPERLINK("https://leilaoonline.net/lote/detalhe/224398", "004")</f>
      </c>
      <c r="B12" s="4" t="s">
        <f>=HYPERLINK("https://leilaoonline.net/lote/detalhe/224398", " LOTE CONTENDO 50 UNIDADES DE  MOSQUETÃO GANCHO OLHAL, VÁRIOS TAMANHOS E MODELOS ,( NO ESTADO), CONFORME FOTOS.")</f>
      </c>
      <c r="C12" s="4" t="inlineStr">
        <is>
          <t>Lote retirado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=HYPERLINK("https://leilaoonline.net/lote/detalhe/224396", "006")</f>
      </c>
      <c r="B13" s="4" t="s">
        <f>=HYPERLINK("https://leilaoonline.net/lote/detalhe/224396", " LOTE CONTENDO 50 UNIDADES DE  MOSQUETÃO GANCHO OLHAL, VÁRIOS TAMANHOS E MODELOS ,( NO ESTADO), CONFORME FOTOS.")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=HYPERLINK("https://leilaoonline.net/lote/detalhe/224373", "007")</f>
      </c>
      <c r="B14" s="4" t="s">
        <f>=HYPERLINK("https://leilaoonline.net/lote/detalhe/224373", "[ VÍDEO ] 20 BRACELETES DE LUXO / PULSEIRA C/ PUNHO ABERTO EM METAL C/ TEXTURA E CRAVEJADO C/ PEDRARIAS, DIVERSOS TAMANHO E MODELOS, ( SEM USO).")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=HYPERLINK("https://leilaoonline.net/lote/detalhe/224397", "008")</f>
      </c>
      <c r="B15" s="4" t="s">
        <f>=HYPERLINK("https://leilaoonline.net/lote/detalhe/224397", " LOTE CONTENDO 50 UNIDADES DE  MOSQUETÃO GANCHO OLHAL, VÁRIOS TAMANHOS E MODELOS ,( NO ESTADO), CONFORME FOTOS.")</f>
      </c>
      <c r="C15" s="4" t="inlineStr">
        <is>
          <t>Lote retirado</t>
        </is>
      </c>
      <c r="D15" s="4" t="inlineStr">
        <is>
          <t>1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=HYPERLINK("https://leilaoonline.net/lote/detalhe/224389", "009")</f>
      </c>
      <c r="B16" s="4" t="s">
        <f>=HYPERLINK("https://leilaoonline.net/lote/detalhe/224389", " LOTE C/ 50 UNIDADES DE GARRAFAS DE ÁGUA C/ TAMPA , PARA GELADEIRA CAPACIDADE 2 LITROS, DIVERSAS CORES, ( SEM USO) CONFORME FOTOS.")</f>
      </c>
      <c r="C16" s="4" t="inlineStr">
        <is>
          <t>Vendido</t>
        </is>
      </c>
      <c r="D16" s="4" t="inlineStr">
        <is>
          <t>1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=HYPERLINK("https://leilaoonline.net/lote/detalhe/224388", "011")</f>
      </c>
      <c r="B17" s="4" t="s">
        <f>=HYPERLINK("https://leilaoonline.net/lote/detalhe/224388", " LOTE C/ 50 UNIDADES DE GARRAFAS DE ÁGUA C/ TAMPA , PARA GELADEIRA CAPACIDADE 2 LITROS, DIVERSAS CORES, ( SEM USO) CONFORME FOTOS.")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=HYPERLINK("https://leilaoonline.net/lote/detalhe/224385", "013")</f>
      </c>
      <c r="B18" s="4" t="s">
        <f>=HYPERLINK("https://leilaoonline.net/lote/detalhe/224385", " LOTE C/ 100 UNIDADES DE PORTA RETRATOS DE TIMES FUTEBOL PAULISTA ( SÃO PAULO, PALMEIRAS E SANTOS) EM ALUMÍNIO, PRODUTO OFICIAL LICENCIADO C/ SELO HOLOGRÁFICO DE ORIGINALIDADE, ( SEM USO, NA CAIXA).")</f>
      </c>
      <c r="C18" s="4" t="inlineStr">
        <is>
          <t>Vendido</t>
        </is>
      </c>
      <c r="D18" s="4" t="inlineStr">
        <is>
          <t>1</t>
        </is>
      </c>
      <c r="E18" s="5" t="inlineStr">
        <is>
          <t>490,00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=HYPERLINK("https://leilaoonline.net/lote/detalhe/224384", "014")</f>
      </c>
      <c r="B19" s="4" t="s">
        <f>=HYPERLINK("https://leilaoonline.net/lote/detalhe/224384", " LOTE C/ 50 UNIDADES DE GARRAFAS DE ÁGUA C/ TAMPA , PARA GELADEIRA CAPACIDADE 2 LITROS, DIVERSAS CORES, ( SEM USO) CONFORME FOTOS.")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=HYPERLINK("https://leilaoonline.net/lote/detalhe/224383", "016")</f>
      </c>
      <c r="B20" s="4" t="s">
        <f>=HYPERLINK("https://leilaoonline.net/lote/detalhe/224383", " LOTE C/ 100 UNIDADES DE PORTA RETRATOS DE TIMES FUTEBOL PAULISTA ( SÃO PAULO, PALMEIRAS E SANTOS) EM ALUMÍNIO, PRODUTO OFICIAL LICENCIADO C/ SELO HOLOGRÁFICO DE ORIGINALIDADE, ( SEM USO, NA CAIXA).")</f>
      </c>
      <c r="C20" s="4" t="inlineStr">
        <is>
          <t>Vendido</t>
        </is>
      </c>
      <c r="D20" s="4" t="inlineStr">
        <is>
          <t>1</t>
        </is>
      </c>
      <c r="E20" s="5" t="inlineStr">
        <is>
          <t>490,00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=HYPERLINK("https://leilaoonline.net/lote/detalhe/224382", "018")</f>
      </c>
      <c r="B21" s="4" t="s">
        <f>=HYPERLINK("https://leilaoonline.net/lote/detalhe/224382", "500 UNIDADES DE COFRINHOS DE PLÁSTICO INJETADO, SENDO MODELOS:  PORQUINHOS, COELHINHOS, CARRINHO FUSCA E BOLINHAS DE FUTEBOL, ( SEM USO).")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=HYPERLINK("https://leilaoonline.net/lote/detalhe/224378", "019")</f>
      </c>
      <c r="B22" s="4" t="s">
        <f>=HYPERLINK("https://leilaoonline.net/lote/detalhe/224378", " LOTE CONTENDO 50 UNIDADES DE  ITENS DE BIJOUTERIAS,  PEDRARIAS DE LUXO, BRACELETES, TIC-TAC ( PRESILHAS), PULSEIRAS, APLIQUES DE CABELO, TIARAS , ACESSÓRIOS , DIVERSOS MODELOS CONFORME FOTOS.")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=HYPERLINK("https://leilaoonline.net/lote/detalhe/224412", "020")</f>
      </c>
      <c r="B23" s="4" t="s">
        <f>=HYPERLINK("https://leilaoonline.net/lote/detalhe/224412", " LOTE CONTENDO 30 UNIDADES DE  MOSQUETÃO GANCHO OLHAL ,( NO ESTADO), CONFORME FOTOS.")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=HYPERLINK("https://leilaoonline.net/lote/detalhe/224377", "021")</f>
      </c>
      <c r="B24" s="4" t="s">
        <f>=HYPERLINK("https://leilaoonline.net/lote/detalhe/224377", " LOTE CONTENDO 50 UNIDADES DE  ITENS DE BIJOUTERIAS,  PEDRARIAS DE LUXO, BRACELETES, TIC-TAC ( PRESILHAS), PULSEIRAS, APLIQUES DE CABELO, TIARAS , ACESSÓRIOS , DIVERSOS MODELOS CONFORME FOTOS.")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=HYPERLINK("https://leilaoonline.net/lote/detalhe/224411", "022")</f>
      </c>
      <c r="B25" s="4" t="s">
        <f>=HYPERLINK("https://leilaoonline.net/lote/detalhe/224411", " LOTE CONTENDO 30 UNIDADES DE  MOSQUETÃO GANCHO OLHAL ,( NO ESTADO), CONFORME FOTOS.")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=HYPERLINK("https://leilaoonline.net/lote/detalhe/224379", "023")</f>
      </c>
      <c r="B26" s="4" t="s">
        <f>=HYPERLINK("https://leilaoonline.net/lote/detalhe/224379", " LOTE CONTENDO 50 UNIDADES DE  ITENS DE BIJOUTERIAS,  PEDRARIAS DE LUXO, BRACELETES, TIC-TAC ( PRESILHAS), PULSEIRAS, APLIQUES DE CABELO, TIARAS , ACESSÓRIOS , DIVERSOS MODELOS CONFORME FOTOS.")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=HYPERLINK("https://leilaoonline.net/lote/detalhe/224390", "024")</f>
      </c>
      <c r="B27" s="4" t="s">
        <f>=HYPERLINK("https://leilaoonline.net/lote/detalhe/224390", " LOTE CONTENDO 30 UNIDADES DE  MOSQUETÃO GANCHO OLHAL ,( NO ESTADO), CONFORME FOTOS.")</f>
      </c>
      <c r="C27" s="4" t="inlineStr">
        <is>
          <t>Lote retirado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=HYPERLINK("https://leilaoonline.net/lote/detalhe/224381", "025")</f>
      </c>
      <c r="B28" s="4" t="s">
        <f>=HYPERLINK("https://leilaoonline.net/lote/detalhe/224381", " LOTE C/ 100 UNIDADES DE PORTA RETRATOS DE TIMES FUTEBOL PAULISTA ( SÃO PAULO, PALMEIRAS E SANTOS) EM ALUMÍNIO, PRODUTO OFICIAL LICENCIADO C/ SELO HOLOGRÁFICO DE ORIGINALIDADE, ( SEM USO, NA CAIXA).")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490,00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=HYPERLINK("https://leilaoonline.net/lote/detalhe/224410", "026")</f>
      </c>
      <c r="B29" s="4" t="s">
        <f>=HYPERLINK("https://leilaoonline.net/lote/detalhe/224410", " LOTE CONTENDO 30 UNIDADES DE  MOSQUETÃO GANCHO OLHAL ,( NO ESTADO), CONFORME FOTOS.")</f>
      </c>
      <c r="C29" s="4" t="inlineStr">
        <is>
          <t>Lote retirado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=HYPERLINK("https://leilaoonline.net/lote/detalhe/224376", "027")</f>
      </c>
      <c r="B30" s="4" t="s">
        <f>=HYPERLINK("https://leilaoonline.net/lote/detalhe/224376", "100 UNIDADES DE COFRINHOS DE PLÁSTICO INJETADO, SENDO MODELOS: PORQUINHOS, COELHINHOS, BOLINHAS DE FUTEBOL, ( SEM USO).")</f>
      </c>
      <c r="C30" s="4" t="inlineStr">
        <is>
          <t>Vendido</t>
        </is>
      </c>
      <c r="D30" s="4" t="inlineStr">
        <is>
          <t>1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=HYPERLINK("https://leilaoonline.net/lote/detalhe/224409", "028")</f>
      </c>
      <c r="B31" s="4" t="s">
        <f>=HYPERLINK("https://leilaoonline.net/lote/detalhe/224409", " LOTE CONTENDO 30 UNIDADES DE  MOSQUETÃO GANCHO OLHAL ,( NO ESTADO), CONFORME FOTOS.")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=HYPERLINK("https://leilaoonline.net/lote/detalhe/224375", "029")</f>
      </c>
      <c r="B32" s="4" t="s">
        <f>=HYPERLINK("https://leilaoonline.net/lote/detalhe/224375", "100 UNIDADES DE COFRINHOS DE PLÁSTICO INJETADO, SENDO MODELOS: PORQUINHOS, COELHINHOS, BOLINHAS DE FUTEBOL, ( SEM USO).")</f>
      </c>
      <c r="C32" s="4" t="inlineStr">
        <is>
          <t>Vendido</t>
        </is>
      </c>
      <c r="D32" s="4" t="inlineStr">
        <is>
          <t>1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=HYPERLINK("https://leilaoonline.net/lote/detalhe/224374", "031")</f>
      </c>
      <c r="B33" s="4" t="s">
        <f>=HYPERLINK("https://leilaoonline.net/lote/detalhe/224374", " 100 UNIDADES DE COFRINHOS DE PLÁSTICO INJETADO, SENDO MODELOS: PORQUINHOS, COELHINHOS, BOLINHAS DE FUTEBOL, ( SEM USO).")</f>
      </c>
      <c r="C33" s="4" t="inlineStr">
        <is>
          <t>Vendido</t>
        </is>
      </c>
      <c r="D33" s="4" t="inlineStr">
        <is>
          <t>1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=HYPERLINK("https://leilaoonline.net/lote/detalhe/224391", "032")</f>
      </c>
      <c r="B34" s="4" t="s">
        <f>=HYPERLINK("https://leilaoonline.net/lote/detalhe/224391", "50 CAIXINHAS DE LÁPIS DE COR, SENDO 06 LÁPIS CADA, CONFORME FOTOS. (SEM USO).")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=HYPERLINK("https://leilaoonline.net/lote/detalhe/224386", "033")</f>
      </c>
      <c r="B35" s="4" t="s">
        <f>=HYPERLINK("https://leilaoonline.net/lote/detalhe/224386", " LOTE C/ 50 UNIDADES DE GARRAFAS DE ÁGUA C/ TAMPA , PARA GELADEIRA CAPACIDADE 2 LITROS, DIVERSAS CORES, ( SEM USO) CONFORME FOTOS.")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=HYPERLINK("https://leilaoonline.net/lote/detalhe/224380", "034")</f>
      </c>
      <c r="B36" s="4" t="s">
        <f>=HYPERLINK("https://leilaoonline.net/lote/detalhe/224380", " LOTE C/ 100 UNIDADES DE PORTA RETRATOS DE TIMES FUTEBOL PAULISTA ( SÃO PAULO, PALMEIRAS E SANTOS) EM ALUMÍNIO, PRODUTO OFICIAL LICENCIADO C/ SELO HOLOGRÁFICO DE ORIGINALIDADE, ( SEM USO, NA CAIXA).")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490,00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=HYPERLINK("https://leilaoonline.net/lote/detalhe/224395", "035")</f>
      </c>
      <c r="B37" s="4" t="s">
        <f>=HYPERLINK("https://leilaoonline.net/lote/detalhe/224395", "[ VÍDEO ] LOTE CONTENDO 50 BOLSAS TÉRMICAS ORIGINAIS SADIA PERDIGÃO (sem uso).")</f>
      </c>
      <c r="C37" s="4" t="inlineStr">
        <is>
          <t>Vendido</t>
        </is>
      </c>
      <c r="D37" s="4" t="inlineStr">
        <is>
          <t>2</t>
        </is>
      </c>
      <c r="E37" s="5" t="inlineStr">
        <is>
          <t>150,00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=HYPERLINK("https://leilaoonline.net/lote/detalhe/224369", "036")</f>
      </c>
      <c r="B38" s="4" t="s">
        <f>=HYPERLINK("https://leilaoonline.net/lote/detalhe/224369", " LOTE C/ 30 UNIDADES DE PORTA RETRATOS DE TIMES FUTEBOL PAULISTA ( SÃO PAULO, PALMEIRAS E SANTOS) EM ALUMÍNIO, PRODUTO OFICIAL LICENCIADO C/ SELO HOLOGRÁFICO DE ORIGINALIDADE, ( SEM USO, NA CAIXA).")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=HYPERLINK("https://leilaoonline.net/lote/detalhe/224387", "037")</f>
      </c>
      <c r="B39" s="4" t="s">
        <f>=HYPERLINK("https://leilaoonline.net/lote/detalhe/224387", " LOTE C/ 50 UNIDADES DE GARRAFAS DE ÁGUA C/ TAMPA , PARA GELADEIRA CAPACIDADE 2 LITROS, DIVERSAS CORES, ( SEM USO) CONFORME FOTOS.")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=HYPERLINK("https://leilaoonline.net/lote/detalhe/224394", "039")</f>
      </c>
      <c r="B40" s="4" t="s">
        <f>=HYPERLINK("https://leilaoonline.net/lote/detalhe/224394", "[ VÍDEO ] LOTE CONTENDO 50 BOLSAS TÉRMICAS ORIGINAIS SADIA PERDIGÃO (sem uso).")</f>
      </c>
      <c r="C40" s="4" t="inlineStr">
        <is>
          <t>Vendido</t>
        </is>
      </c>
      <c r="D40" s="4" t="inlineStr">
        <is>
          <t>1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=HYPERLINK("https://leilaoonline.net/lote/detalhe/224432", "047")</f>
      </c>
      <c r="B41" s="4" t="s">
        <f>=HYPERLINK("https://leilaoonline.net/lote/detalhe/224432", "80 tubos de Cola Elmer's vários Tamanhos, cores e modelos")</f>
      </c>
      <c r="C41" s="4" t="inlineStr">
        <is>
          <t>Vendido</t>
        </is>
      </c>
      <c r="D41" s="4" t="inlineStr">
        <is>
          <t>1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=HYPERLINK("https://leilaoonline.net/lote/detalhe/224400", "048")</f>
      </c>
      <c r="B42" s="4" t="s">
        <f>=HYPERLINK("https://leilaoonline.net/lote/detalhe/224400", " LOTE C 50 UNIDADES DE BONECOS MONSTRO DA ANUIDADE DA ESTRELA,ORIGINAL, DE  ESTOQUE ANTIGO DE ÉPOCA RARIDADE  P COLECIONADORES ( SEM USO, NA EMBALAGEM)")</f>
      </c>
      <c r="C42" s="4" t="inlineStr">
        <is>
          <t>Vendido</t>
        </is>
      </c>
      <c r="D42" s="4" t="inlineStr">
        <is>
          <t>1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=HYPERLINK("https://leilaoonline.net/lote/detalhe/224371", "049")</f>
      </c>
      <c r="B43" s="4" t="s">
        <f>=HYPERLINK("https://leilaoonline.net/lote/detalhe/224371", "[ VÍDEO ] 20 BRACELETES DE LUXO / PULSEIRA C/ PUNHO ABERTO EM METAL C/ TEXTURA E CRAVEJADO C/ PEDRARIAS, DIVERSOS TAMANHO E MODELOS, ( SEM USO).")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=HYPERLINK("https://leilaoonline.net/lote/detalhe/224430", "050")</f>
      </c>
      <c r="B44" s="4" t="s">
        <f>=HYPERLINK("https://leilaoonline.net/lote/detalhe/224430", " LOTE CONTENDO APROX. 100 CÉDULAS ANTIGAS, ORIGINAIS,  SELECIONADAS E ÓTIMO ESTADO DE CONSERVAÇÃO, TODAS NACIONAIS DE DIVERSAS ÉPOCAS. ( CORRETAMENTE ARMAZENADAS PARA GARANTIA DE SUA QUALIDADE). CONFORME FOTOS.")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=HYPERLINK("https://leilaoonline.net/lote/detalhe/224403", "051")</f>
      </c>
      <c r="B45" s="4" t="s">
        <f>=HYPERLINK("https://leilaoonline.net/lote/detalhe/224403", " LOTE C 50 UNIDADES DE BONECOS MONSTRO DA ANUIDADE DA ESTRELA,ORIGINAL, DE  ESTOQUE ANTIGO DE ÉPOCA RARIDADE  P COLECIONADORES ( SEM USO, NA EMBALAGEM)")</f>
      </c>
      <c r="C45" s="4" t="inlineStr">
        <is>
          <t>Vendido</t>
        </is>
      </c>
      <c r="D45" s="4" t="inlineStr">
        <is>
          <t>1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=HYPERLINK("https://leilaoonline.net/lote/detalhe/224426", "052")</f>
      </c>
      <c r="B46" s="4" t="s">
        <f>=HYPERLINK("https://leilaoonline.net/lote/detalhe/224426", " LOTE CONTENDO APROX. 100 CÉDULAS ANTIGAS, ORIGINAIS,  SELECIONADAS E ÓTIMO ESTADO DE CONSERVAÇÃO, TODAS NACIONAIS DE DIVERSAS ÉPOCAS. ( CORRETAMENTE ARMAZENADAS PARA GARANTIA DE SUA QUALIDADE). CONFORME FOTOS.")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=HYPERLINK("https://leilaoonline.net/lote/detalhe/224437", "053")</f>
      </c>
      <c r="B47" s="4" t="s">
        <f>=HYPERLINK("https://leilaoonline.net/lote/detalhe/224437", "80 tubos de Cola Elmer's vários Tamanhos, cores e modelos")</f>
      </c>
      <c r="C47" s="4" t="inlineStr">
        <is>
          <t>Vendido</t>
        </is>
      </c>
      <c r="D47" s="4" t="inlineStr">
        <is>
          <t>1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=HYPERLINK("https://leilaoonline.net/lote/detalhe/224427", "054")</f>
      </c>
      <c r="B48" s="4" t="s">
        <f>=HYPERLINK("https://leilaoonline.net/lote/detalhe/224427", " LOTE CONTENDO APROX. 100 CÉDULAS ANTIGAS, ORIGINAIS,  SELECIONADAS E ÓTIMO ESTADO DE CONSERVAÇÃO, TODAS NACIONAIS DE DIVERSAS ÉPOCAS. ( CORRETAMENTE ARMAZENADAS PARA GARANTIA DE SUA QUALIDADE). CONFORME FOTOS.")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=HYPERLINK("https://leilaoonline.net/lote/detalhe/224402", "055")</f>
      </c>
      <c r="B49" s="4" t="s">
        <f>=HYPERLINK("https://leilaoonline.net/lote/detalhe/224402", " LOTE C 50 UNIDADES DE BONECOS MONSTRO DA ANUIDADE DA ESTRELA,ORIGINAL, DE  ESTOQUE ANTIGO DE ÉPOCA RARIDADE  P COLECIONADORES ( SEM USO, NA EMBALAGEM)")</f>
      </c>
      <c r="C49" s="4" t="inlineStr">
        <is>
          <t>Vendido</t>
        </is>
      </c>
      <c r="D49" s="4" t="inlineStr">
        <is>
          <t>1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=HYPERLINK("https://leilaoonline.net/lote/detalhe/224393", "056")</f>
      </c>
      <c r="B50" s="4" t="s">
        <f>=HYPERLINK("https://leilaoonline.net/lote/detalhe/224393", "50 CAIXINHAS DE LÁPIS DE COR, SENDO 06 LÁPIS CADA, CONFORME FOTOS. (SEM USO).")</f>
      </c>
      <c r="C50" s="4" t="inlineStr">
        <is>
          <t>Vendido</t>
        </is>
      </c>
      <c r="D50" s="4" t="inlineStr">
        <is>
          <t>1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=HYPERLINK("https://leilaoonline.net/lote/detalhe/224401", "057")</f>
      </c>
      <c r="B51" s="4" t="s">
        <f>=HYPERLINK("https://leilaoonline.net/lote/detalhe/224401", " LOTE C 50 UNIDADES DE BONECOS MONSTRO DA ANUIDADE DA ESTRELA,ORIGINAL, DE  ESTOQUE ANTIGO DE ÉPOCA RARIDADE  P COLECIONADORES ( SEM USO, NA EMBALAGEM)")</f>
      </c>
      <c r="C51" s="4" t="inlineStr">
        <is>
          <t>Vendido</t>
        </is>
      </c>
      <c r="D51" s="4" t="inlineStr">
        <is>
          <t>1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=HYPERLINK("https://leilaoonline.net/lote/detalhe/224422", "058")</f>
      </c>
      <c r="B52" s="4" t="s">
        <f>=HYPERLINK("https://leilaoonline.net/lote/detalhe/224422", " LOTE CONTENDO APROX. 1.000 CÉDULAS ANTIGAS, ORIGINAIS,  SELECIONADAS E ÓTIMO ESTADO DE CONSERVAÇÃO, TODAS NACIONAIS DE DIVERSAS ÉPOCAS. ( CORRETAMENTE ARMAZENADAS PARA GARANTIA DE SUA QUALIDADE). CONFORME FOTOS.")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990,00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=HYPERLINK("https://leilaoonline.net/lote/detalhe/224442", "059")</f>
      </c>
      <c r="B53" s="4" t="s">
        <f>=HYPERLINK("https://leilaoonline.net/lote/detalhe/224442", "1000 UNIDADES DE COFRINHOS DE PLÁSTICO INJETADO, SENDO MODELOS:  PORQUINHOS, COELHINHOS, CARRINHO FUSCA E BOLINHAS DE FUTEBOL, ( SEM USO).")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990,00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=HYPERLINK("https://leilaoonline.net/lote/detalhe/224428", "060")</f>
      </c>
      <c r="B54" s="4" t="s">
        <f>=HYPERLINK("https://leilaoonline.net/lote/detalhe/224428", " LOTE CONTENDO APROX. 100 CÉDULAS ANTIGAS, ORIGINAIS,  SELECIONADAS E ÓTIMO ESTADO DE CONSERVAÇÃO, TODAS NACIONAIS DE DIVERSAS ÉPOCAS. ( CORRETAMENTE ARMAZENADAS PARA GARANTIA DE SUA QUALIDADE). CONFORME FOTOS.")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=HYPERLINK("https://leilaoonline.net/lote/detalhe/224435", "061")</f>
      </c>
      <c r="B55" s="4" t="s">
        <f>=HYPERLINK("https://leilaoonline.net/lote/detalhe/224435", "100 UNIDADES DE COFRINHOS DE PLÁSTICO INJETADO, SENDO MODELOS: PORQUINHOS, COELHINHOS, BOLINHAS DE FUTEBOL, ( SEM USO).")</f>
      </c>
      <c r="C55" s="4" t="inlineStr">
        <is>
          <t>Vendido</t>
        </is>
      </c>
      <c r="D55" s="4" t="inlineStr">
        <is>
          <t>1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=HYPERLINK("https://leilaoonline.net/lote/detalhe/224436", "062")</f>
      </c>
      <c r="B56" s="4" t="s">
        <f>=HYPERLINK("https://leilaoonline.net/lote/detalhe/224436", "50 CAIXINHAS DE LÁPIS DE COR, SENDO 06 LÁPIS CADA, CONFORME FOTOS. (SEM USO).")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=HYPERLINK("https://leilaoonline.net/lote/detalhe/224392", "064")</f>
      </c>
      <c r="B57" s="4" t="s">
        <f>=HYPERLINK("https://leilaoonline.net/lote/detalhe/224392", "50 CAIXINHAS DE LÁPIS DE COR, SENDO 06 LÁPIS CADA, CONFORME FOTOS. (SEM USO).")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=HYPERLINK("https://leilaoonline.net/lote/detalhe/224433", "065")</f>
      </c>
      <c r="B58" s="4" t="s">
        <f>=HYPERLINK("https://leilaoonline.net/lote/detalhe/224433", "50 tubos de Cola Elmer's vários Tamanhos, cores e modelos")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=HYPERLINK("https://leilaoonline.net/lote/detalhe/224367", "067")</f>
      </c>
      <c r="B59" s="4" t="s">
        <f>=HYPERLINK("https://leilaoonline.net/lote/detalhe/224367", "LOTE CONTENDO 20 CAIXAS DE JOGO PULA SAPINHO ORIGINAL MARCA GULLIVER , ( NA CAIXA E  SEM USO ). BRINQUEDO SENSAÇÃO DA DECADA DE 1990, PARA CRIANÇAS E ADULTOS.")</f>
      </c>
      <c r="C59" s="4" t="inlineStr">
        <is>
          <t>Vendido</t>
        </is>
      </c>
      <c r="D59" s="4" t="inlineStr">
        <is>
          <t>2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=HYPERLINK("https://leilaoonline.net/lote/detalhe/224429", "068")</f>
      </c>
      <c r="B60" s="4" t="s">
        <f>=HYPERLINK("https://leilaoonline.net/lote/detalhe/224429", " LOTE CONTENDO APROX. 100 CÉDULAS ANTIGAS, ORIGINAIS,  SELECIONADAS E ÓTIMO ESTADO DE CONSERVAÇÃO, TODAS NACIONAIS DE DIVERSAS ÉPOCAS. ( CORRETAMENTE ARMAZENADAS PARA GARANTIA DE SUA QUALIDADE). CONFORME FOTOS.")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=HYPERLINK("https://leilaoonline.net/lote/detalhe/224368", "069")</f>
      </c>
      <c r="B61" s="4" t="s">
        <f>=HYPERLINK("https://leilaoonline.net/lote/detalhe/224368", "LOTE CONTENDO 20 CAIXAS DE JOGO PULA SAPINHO ORIGINAL MARCA GULLIVER , ( NA CAIXA E  SEM USO ). BRINQUEDO SENSAÇÃO DA DECADA DE 1990, PARA CRIANÇAS E ADULTOS.")</f>
      </c>
      <c r="C61" s="4" t="inlineStr">
        <is>
          <t>Vendido</t>
        </is>
      </c>
      <c r="D61" s="4" t="inlineStr">
        <is>
          <t>2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=HYPERLINK("https://leilaoonline.net/lote/detalhe/224399", "070")</f>
      </c>
      <c r="B62" s="4" t="s">
        <f>=HYPERLINK("https://leilaoonline.net/lote/detalhe/224399", " LOTE C 50 UNIDADES DE BONECOS MONSTRO DA ANUIDADE DA ESTRELA,ORIGINAL, DE  ESTOQUE ANTIGO DE ÉPOCA RARIDADE  P COLECIONADORES ( SEM USO, NA EMBALAGEM)")</f>
      </c>
      <c r="C62" s="4" t="inlineStr">
        <is>
          <t>Vendido</t>
        </is>
      </c>
      <c r="D62" s="4" t="inlineStr">
        <is>
          <t>1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=HYPERLINK("https://leilaoonline.net/lote/detalhe/224434", "071")</f>
      </c>
      <c r="B63" s="4" t="s">
        <f>=HYPERLINK("https://leilaoonline.net/lote/detalhe/224434", "80 tubos de Cola Elmer's vários Tamanhos, cores e modelos")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=HYPERLINK("https://leilaoonline.net/lote/detalhe/224441", "072")</f>
      </c>
      <c r="B64" s="4" t="s">
        <f>=HYPERLINK("https://leilaoonline.net/lote/detalhe/224441", "1000 UNIDADES DE COFRINHOS DE PLÁSTICO INJETADO, SENDO MODELOS:  PORQUINHOS, COELHINHOS, CARRINHO FUSCA E BOLINHAS DE FUTEBOL, ( SEM USO).")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990,00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=HYPERLINK("https://leilaoonline.net/lote/detalhe/224424", "073")</f>
      </c>
      <c r="B65" s="4" t="s">
        <f>=HYPERLINK("https://leilaoonline.net/lote/detalhe/224424", " LOTE CONTENDO APROX. 1.000 CÉDULAS ANTIGAS, ORIGINAIS,  SELECIONADAS E ÓTIMO ESTADO DE CONSERVAÇÃO, TODAS NACIONAIS DE DIVERSAS ÉPOCAS. ( CORRETAMENTE ARMAZENADAS PARA GARANTIA DE SUA QUALIDADE). CONFORME FOTOS.")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990,00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=HYPERLINK("https://leilaoonline.net/lote/detalhe/224440", "076")</f>
      </c>
      <c r="B66" s="4" t="s">
        <f>=HYPERLINK("https://leilaoonline.net/lote/detalhe/224440", "1000 UNIDADES DE COFRINHOS DE PLÁSTICO INJETADO, SENDO MODELOS:  PORQUINHOS, COELHINHOS, CARRINHO FUSCA E BOLINHAS DE FUTEBOL, ( SEM USO).")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=HYPERLINK("https://leilaoonline.net/lote/detalhe/224370", "078")</f>
      </c>
      <c r="B67" s="4" t="s">
        <f>=HYPERLINK("https://leilaoonline.net/lote/detalhe/224370", " LOTE C/ 30 UNIDADES DE PORTA RETRATOS DE TIMES FUTEBOL PAULISTA ( SÃO PAULO, PALMEIRAS E SANTOS) EM ALUMÍNIO, PRODUTO OFICIAL LICENCIADO C/ SELO HOLOGRÁFICO DE ORIGINALIDADE, ( SEM USO, NA CAIXA).")</f>
      </c>
      <c r="C67" s="4" t="inlineStr">
        <is>
          <t>Vendido</t>
        </is>
      </c>
      <c r="D67" s="4" t="inlineStr">
        <is>
          <t>1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=HYPERLINK("https://leilaoonline.net/lote/detalhe/224418", "079")</f>
      </c>
      <c r="B68" s="4" t="s">
        <f>=HYPERLINK("https://leilaoonline.net/lote/detalhe/224418", " LOTE C/ 10 PARES CHINELOS HAVAIANAS, DIVERSOS NÚMEROS E MODELOS (SEM USO NA CAIXA).")</f>
      </c>
      <c r="C68" s="4" t="inlineStr">
        <is>
          <t>Vendido</t>
        </is>
      </c>
      <c r="D68" s="4" t="inlineStr">
        <is>
          <t>1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=HYPERLINK("https://leilaoonline.net/lote/detalhe/224415", "081")</f>
      </c>
      <c r="B69" s="4" t="s">
        <f>=HYPERLINK("https://leilaoonline.net/lote/detalhe/224415", "LOTE CONTENDO 07 TVs , DE VÁRIAS MARCAS, POLEGADAS E MODELOS, LED, HDMI E OUTRAS, ( SUCATAS P/ CONSERTO OU APROVEITAMENTO DE PEÇAS).")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=HYPERLINK("https://leilaoonline.net/lote/detalhe/224431", "082")</f>
      </c>
      <c r="B70" s="4" t="s">
        <f>=HYPERLINK("https://leilaoonline.net/lote/detalhe/224431", "80 tubos de Cola Elmer's vários Tamanhos, cores e modelos")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=HYPERLINK("https://leilaoonline.net/lote/detalhe/224423", "083")</f>
      </c>
      <c r="B71" s="4" t="s">
        <f>=HYPERLINK("https://leilaoonline.net/lote/detalhe/224423", " LOTE CONTENDO APROX. 1.000 CÉDULAS ANTIGAS, ORIGINAIS,  SELECIONADAS E ÓTIMO ESTADO DE CONSERVAÇÃO, TODAS NACIONAIS DE DIVERSAS ÉPOCAS. ( CORRETAMENTE ARMAZENADAS PARA GARANTIA DE SUA QUALIDADE). CONFORME FOTOS.")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990,00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=HYPERLINK("https://leilaoonline.net/lote/detalhe/224407", "085")</f>
      </c>
      <c r="B72" s="4" t="s">
        <f>=HYPERLINK("https://leilaoonline.net/lote/detalhe/224407", " LOTE CONTENDO DIVERSOS BRINQUEDOS E PARTES, VÁRIAS MARCAS E MODELOS,  CONFORME FOTOS. (B-06)")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=HYPERLINK("https://leilaoonline.net/lote/detalhe/224439", "086")</f>
      </c>
      <c r="B73" s="4" t="s">
        <f>=HYPERLINK("https://leilaoonline.net/lote/detalhe/224439", "500 UNIDADES DE COFRINHOS DE PLÁSTICO INJETADO, SENDO MODELOS:  PORQUINHOS, COELHINHOS, CARRINHO FUSCA E BOLINHAS DE FUTEBOL, ( SEM USO).")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=HYPERLINK("https://leilaoonline.net/lote/detalhe/224405", "087")</f>
      </c>
      <c r="B74" s="4" t="s">
        <f>=HYPERLINK("https://leilaoonline.net/lote/detalhe/224405", " LOTE CONTENDO DIVERSOS BRINQUEDOS E PARTES, VÁRIAS MARCAS E MODELOS,  CONFORME FOTOS. (B-04)")</f>
      </c>
      <c r="C74" s="4" t="inlineStr">
        <is>
          <t>Vendido</t>
        </is>
      </c>
      <c r="D74" s="4" t="inlineStr">
        <is>
          <t>1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=HYPERLINK("https://leilaoonline.net/lote/detalhe/224419", "088")</f>
      </c>
      <c r="B75" s="4" t="s">
        <f>=HYPERLINK("https://leilaoonline.net/lote/detalhe/224419", " LOTE C/ 10 PARES CHINELOS HAVAIANAS, DIVERSOS NÚMEROS E MODELOS (SEM USO NA CAIXA).")</f>
      </c>
      <c r="C75" s="4" t="inlineStr">
        <is>
          <t>Vendido</t>
        </is>
      </c>
      <c r="D75" s="4" t="inlineStr">
        <is>
          <t>1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=HYPERLINK("https://leilaoonline.net/lote/detalhe/224404", "089")</f>
      </c>
      <c r="B76" s="4" t="s">
        <f>=HYPERLINK("https://leilaoonline.net/lote/detalhe/224404", " LOTE CONTENDO DIVERSOS BRINQUEDOS E PARTES, VÁRIAS MARCAS E MODELOS,  CONFORME FOTOS. (B-03)")</f>
      </c>
      <c r="C76" s="4" t="inlineStr">
        <is>
          <t>Vendido</t>
        </is>
      </c>
      <c r="D76" s="4" t="inlineStr">
        <is>
          <t>1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=HYPERLINK("https://leilaoonline.net/lote/detalhe/224416", "090")</f>
      </c>
      <c r="B77" s="4" t="s">
        <f>=HYPERLINK("https://leilaoonline.net/lote/detalhe/224416", "LOTE CONTENDO 03 TVs , PHILCO E SAMSUNG  LED, HDMI  (  P/ CONSERTO OU APROVEITAMENTO DE PEÇAS).")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=HYPERLINK("https://leilaoonline.net/lote/detalhe/224406", "092")</f>
      </c>
      <c r="B78" s="4" t="s">
        <f>=HYPERLINK("https://leilaoonline.net/lote/detalhe/224406", " LOTE CONTENDO DIVERSOS BRINQUEDOS E PARTES, VÁRIAS MARCAS E MODELOS,  CONFORME FOTOS. (B-07)")</f>
      </c>
      <c r="C78" s="4" t="inlineStr">
        <is>
          <t>Vendido</t>
        </is>
      </c>
      <c r="D78" s="4" t="inlineStr">
        <is>
          <t>1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=HYPERLINK("https://leilaoonline.net/lote/detalhe/224425", "093")</f>
      </c>
      <c r="B79" s="4" t="s">
        <f>=HYPERLINK("https://leilaoonline.net/lote/detalhe/224425", " LOTE CONTENDO APROX. 1.000 CÉDULAS ANTIGAS, ORIGINAIS,  SELECIONADAS E ÓTIMO ESTADO DE CONSERVAÇÃO, TODAS NACIONAIS DE DIVERSAS ÉPOCAS. ( CORRETAMENTE ARMAZENADAS PARA GARANTIA DE SUA QUALIDADE). CONFORME FOTOS.")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990,00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=HYPERLINK("https://leilaoonline.net/lote/detalhe/224408", "094")</f>
      </c>
      <c r="B80" s="4" t="s">
        <f>=HYPERLINK("https://leilaoonline.net/lote/detalhe/224408", " LOTE CONTENDO DIVERSOS BRINQUEDOS E PARTES, VÁRIAS MARCAS E MODELOS,  CONFORME FOTOS. (B-20).")</f>
      </c>
      <c r="C80" s="4" t="inlineStr">
        <is>
          <t>Vendido</t>
        </is>
      </c>
      <c r="D80" s="4" t="inlineStr">
        <is>
          <t>1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=HYPERLINK("https://leilaoonline.net/lote/detalhe/224438", "095")</f>
      </c>
      <c r="B81" s="4" t="s">
        <f>=HYPERLINK("https://leilaoonline.net/lote/detalhe/224438", "500 UNIDADES DE COFRINHOS DE PLÁSTICO INJETADO, SENDO MODELOS:  PORQUINHOS, COELHINHOS, CARRINHO FUSCA E BOLINHAS DE FUTEBOL, ( SEM USO).")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=HYPERLINK("https://leilaoonline.net/lote/detalhe/224421", "096")</f>
      </c>
      <c r="B82" s="4" t="s">
        <f>=HYPERLINK("https://leilaoonline.net/lote/detalhe/224421", " LOTE CONTENDO APROX. 1.000 CÉDULAS ANTIGAS, ORIGINAIS,  SELECIONADAS E ÓTIMO ESTADO DE CONSERVAÇÃO, TODAS NACIONAIS DE DIVERSAS ÉPOCAS. ( CORRETAMENTE ARMAZENADAS PARA GARANTIA DE SUA QUALIDADE). CONFORME FOTOS.")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990,00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=HYPERLINK("https://leilaoonline.net/lote/detalhe/224414", "099")</f>
      </c>
      <c r="B83" s="4" t="s">
        <f>=HYPERLINK("https://leilaoonline.net/lote/detalhe/224414", " LOTE CONTENDO 01 PALETE C/ CENTENAS DE ITENS, SENDO: LATAS DE TINTAS DE DIVERSAS CORES E TAMANHOS, SPRAY , LUBRIFICANTES, SOLVENTES DE DIVERSAS MARCAS E MODELOS E DIVERSOS ITENS DO SEGMENTO, (L-01)")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=HYPERLINK("https://leilaoonline.net/lote/detalhe/224413", "101")</f>
      </c>
      <c r="B84" s="4" t="s">
        <f>=HYPERLINK("https://leilaoonline.net/lote/detalhe/224413", " LOTE CONTENDO 01 PALETE C/ CENTENAS DE ITENS, SENDO: LATAS DE TINTAS DE DIVERSAS CORES E TAMANHOS, SPRAY , LUBRIFICANTES, SOLVENTES DE DIVERSAS MARCAS E MODELOS E DIVERSOS ITENS DO SEGMENTO (L-02)")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=HYPERLINK("https://leilaoonline.net/lote/detalhe/224417", "102")</f>
      </c>
      <c r="B85" s="4" t="s">
        <f>=HYPERLINK("https://leilaoonline.net/lote/detalhe/224417", " LOTE C/ 10 PARES CHINELOS HAVAIANAS, DIVERSOS NÚMEROS E MODELOS (SEM USO NA CAIXA).")</f>
      </c>
      <c r="C85" s="4" t="inlineStr">
        <is>
          <t>Vendido</t>
        </is>
      </c>
      <c r="D85" s="4" t="inlineStr">
        <is>
          <t>1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=HYPERLINK("https://leilaoonline.net/lote/detalhe/224420", "103")</f>
      </c>
      <c r="B86" s="4" t="s">
        <f>=HYPERLINK("https://leilaoonline.net/lote/detalhe/224420", " LOTE C/ 10 PARES CHINELOS HAVAIANAS, DIVERSOS NÚMEROS E MODELOS (SEM USO NA CAIXA).")</f>
      </c>
      <c r="C86" s="4" t="inlineStr">
        <is>
          <t>Vendido</t>
        </is>
      </c>
      <c r="D86" s="4" t="inlineStr">
        <is>
          <t>1</t>
        </is>
      </c>
      <c r="E86" s="5" t="inlineStr">
        <is>
          <t>200,00</t>
        </is>
      </c>
      <c r="F8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2026-09-02T18:27:40.00Z</dcterms:created>
  <dc:creator>Tellks Tecnologia</dc:creator>
  <cp:revision>0</cp:revision>
</cp:coreProperties>
</file>