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=HYPERLINK("https://leilaoonline.net/lote/detalhe/219914", "002")</f>
      </c>
      <c r="B11" s="4" t="s">
        <f>=HYPERLINK("https://leilaoonline.net/lote/detalhe/219914", " ROLAMENTOS DIVERSOS, SKF 23028 CC/W33, SNK NU412WC3, SNK 6330 C3, FAG, TIMKE, NACHI, KOYO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=HYPERLINK("https://leilaoonline.net/lote/detalhe/219905", "004")</f>
      </c>
      <c r="B12" s="4" t="s">
        <f>=HYPERLINK("https://leilaoonline.net/lote/detalhe/219905", " VÁLVULA 14" REFORMADA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=HYPERLINK("https://leilaoonline.net/lote/detalhe/219904", "005")</f>
      </c>
      <c r="B13" s="4" t="s">
        <f>=HYPERLINK("https://leilaoonline.net/lote/detalhe/219904", " VÁLVULA 30"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=HYPERLINK("https://leilaoonline.net/lote/detalhe/219839", "007")</f>
      </c>
      <c r="B14" s="4" t="s">
        <f>=HYPERLINK("https://leilaoonline.net/lote/detalhe/219839", "[ LANCE POR KG ] TUBO CALANDRADO SEM USO 20" PARADE 3MM - APROX. 2190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=HYPERLINK("https://leilaoonline.net/lote/detalhe/219835", "008")</f>
      </c>
      <c r="B15" s="4" t="s">
        <f>=HYPERLINK("https://leilaoonline.net/lote/detalhe/219835", " [ LANCE POR KG ] TUBO CALANDRADO SEM USO 20" PARADE 5MM - APROX. 1400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=HYPERLINK("https://leilaoonline.net/lote/detalhe/219903", "009")</f>
      </c>
      <c r="B16" s="4" t="s">
        <f>=HYPERLINK("https://leilaoonline.net/lote/detalhe/219903", "[ LANCE POR KG ] TUBO CALANDRADO SEM USO 20" PARADE 3MM - APROX. 2190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2,50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=HYPERLINK("https://leilaoonline.net/lote/detalhe/219912", "010")</f>
      </c>
      <c r="B17" s="4" t="s">
        <f>=HYPERLINK("https://leilaoonline.net/lote/detalhe/219912", "ELETROIMÃ ITALINDUSTRIA 82"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=HYPERLINK("https://leilaoonline.net/lote/detalhe/219916", "011")</f>
      </c>
      <c r="B18" s="4" t="s">
        <f>=HYPERLINK("https://leilaoonline.net/lote/detalhe/219916", " GARRA HIDRAULICA MOTOCANA 30CV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=HYPERLINK("https://leilaoonline.net/lote/detalhe/219911", "012")</f>
      </c>
      <c r="B19" s="4" t="s">
        <f>=HYPERLINK("https://leilaoonline.net/lote/detalhe/219911", " GARRA HIDRAULICA MOTOCANA 30CV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=HYPERLINK("https://leilaoonline.net/lote/detalhe/219915", "013")</f>
      </c>
      <c r="B20" s="4" t="s">
        <f>=HYPERLINK("https://leilaoonline.net/lote/detalhe/219915", " FILTRO PRENSA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=HYPERLINK("https://leilaoonline.net/lote/detalhe/219920", "014")</f>
      </c>
      <c r="B21" s="4" t="s">
        <f>=HYPERLINK("https://leilaoonline.net/lote/detalhe/219920", "PONTE ROLANTE COM 20 METROS DE COMPRIMENTO E CAPACIDADE DE CARGA PARA 20 TONELADAS (EM EXCELENTE ESTADO) - VENDA NO ESTADO CONFORME LOTE EXPOSTO 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=HYPERLINK("https://leilaoonline.net/lote/detalhe/219823", "015")</f>
      </c>
      <c r="B22" s="4" t="s">
        <f>=HYPERLINK("https://leilaoonline.net/lote/detalhe/219823", " [ LANCE POR KG ] PERFIL U OMEGA SEM USO 16" PAREDE 9,5MM - APROX. 960 KG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2,50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=HYPERLINK("https://leilaoonline.net/lote/detalhe/219824", "016")</f>
      </c>
      <c r="B23" s="4" t="s">
        <f>=HYPERLINK("https://leilaoonline.net/lote/detalhe/219824", "[ LANCE POR KG ] PÉ DIREITO TUBOLAR 6" X 4900MM 4 UNIDADES - APROX. 865 KG - VENDA NO ESTADO CONFORME LOTE EXPOSTO")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2.249,00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=HYPERLINK("https://leilaoonline.net/lote/detalhe/219917", "017")</f>
      </c>
      <c r="B24" s="4" t="s">
        <f>=HYPERLINK("https://leilaoonline.net/lote/detalhe/219917", "GUINCHO HILO DE APROX. 12,40 METROS DE ALTURA COM UMA BASE DE 3,40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=HYPERLINK("https://leilaoonline.net/lote/detalhe/219918", "018")</f>
      </c>
      <c r="B25" s="4" t="s">
        <f>=HYPERLINK("https://leilaoonline.net/lote/detalhe/219918", "GUINCHO HILO DE 13,4 METROS DE ALTURA P/ DESCARGA DE CAMINHÃO - VENDA NO ESTADO CONFORME LOTE EXPOSTO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=HYPERLINK("https://leilaoonline.net/lote/detalhe/219919", "019")</f>
      </c>
      <c r="B26" s="4" t="s">
        <f>=HYPERLINK("https://leilaoonline.net/lote/detalhe/219919", "GUINCHO HILO DE 12,8 METROS DE ALTURA P/ DESCARGA DE CAMINHÃO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=HYPERLINK("https://leilaoonline.net/lote/detalhe/219827", "022")</f>
      </c>
      <c r="B27" s="4" t="s">
        <f>=HYPERLINK("https://leilaoonline.net/lote/detalhe/219827", " CONJUNTO DE CONVERSOR OSCILANTE DE TORQUE PARA MOENDA 42" X 78", COMPLETO, LADO ACIONAMENTO, LADO ACIONADO E O DISPOSITIVO DE LIGAÇÃO CENTRAL, MARCA ACIP, USADO.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=HYPERLINK("https://leilaoonline.net/lote/detalhe/219834", "027")</f>
      </c>
      <c r="B28" s="4" t="s">
        <f>=HYPERLINK("https://leilaoonline.net/lote/detalhe/219834", " [ LANCE POR KG ] TUBO 1/2"A 6"- APROX. 4000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=HYPERLINK("https://leilaoonline.net/lote/detalhe/219836", "030")</f>
      </c>
      <c r="B29" s="4" t="s">
        <f>=HYPERLINK("https://leilaoonline.net/lote/detalhe/219836", " [ LANCE POR KG ] APROX. 5000 KG DE PISO TIPO SELMEC APROX. 110M²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=HYPERLINK("https://leilaoonline.net/lote/detalhe/219844", "031")</f>
      </c>
      <c r="B30" s="4" t="s">
        <f>=HYPERLINK("https://leilaoonline.net/lote/detalhe/219844", " [ LANCE POR KG ] CHAPA XADREZ DE 3/16" E 1/4" COM TAMANHOS DIFERENTES - APROX. 8000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=HYPERLINK("https://leilaoonline.net/lote/detalhe/219906", "032")</f>
      </c>
      <c r="B31" s="4" t="s">
        <f>=HYPERLINK("https://leilaoonline.net/lote/detalhe/219906", " 1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=HYPERLINK("https://leilaoonline.net/lote/detalhe/219908", "033")</f>
      </c>
      <c r="B32" s="4" t="s">
        <f>=HYPERLINK("https://leilaoonline.net/lote/detalhe/219908", " 1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=HYPERLINK("https://leilaoonline.net/lote/detalhe/219909", "034")</f>
      </c>
      <c r="B33" s="4" t="s">
        <f>=HYPERLINK("https://leilaoonline.net/lote/detalhe/219909", " 1 VÁLVULA DE SEGURANÇA 8"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=HYPERLINK("https://leilaoonline.net/lote/detalhe/219907", "035")</f>
      </c>
      <c r="B34" s="4" t="s">
        <f>=HYPERLINK("https://leilaoonline.net/lote/detalhe/219907",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=HYPERLINK("https://leilaoonline.net/lote/detalhe/219910", "036")</f>
      </c>
      <c r="B35" s="4" t="s">
        <f>=HYPERLINK("https://leilaoonline.net/lote/detalhe/219910",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=HYPERLINK("https://leilaoonline.net/lote/detalhe/219913", "037")</f>
      </c>
      <c r="B36" s="4" t="s">
        <f>=HYPERLINK("https://leilaoonline.net/lote/detalhe/219913", " 2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=HYPERLINK("https://leilaoonline.net/lote/detalhe/219831", "038")</f>
      </c>
      <c r="B37" s="4" t="s">
        <f>=HYPERLINK("https://leilaoonline.net/lote/detalhe/219831", " [ LANCE POR KG ] TUBOS CALANDRADOS DE 10" A 40" - APROX. 6000 KG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=HYPERLINK("https://leilaoonline.net/lote/detalhe/219829", "040")</f>
      </c>
      <c r="B38" s="4" t="s">
        <f>=HYPERLINK("https://leilaoonline.net/lote/detalhe/219829", " [ LANCE POR KG ] TUBO DE 16" A 24" - APROX. 3000 KG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=HYPERLINK("https://leilaoonline.net/lote/detalhe/219825", "053")</f>
      </c>
      <c r="B39" s="4" t="s">
        <f>=HYPERLINK("https://leilaoonline.net/lote/detalhe/219825", " PRÉ AQUECEDOR DE 150 -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=HYPERLINK("https://leilaoonline.net/lote/detalhe/219830", "054")</f>
      </c>
      <c r="B40" s="4" t="s">
        <f>=HYPERLINK("https://leilaoonline.net/lote/detalhe/219830", " PRÉ AQUECEDOR DE 150-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=HYPERLINK("https://leilaoonline.net/lote/detalhe/219847", "057")</f>
      </c>
      <c r="B41" s="4" t="s">
        <f>=HYPERLINK("https://leilaoonline.net/lote/detalhe/219847", " [ LANCE POR KG ] VIGA I 22" - 5 UNIDADES 4,4M CADA - TOTAL APROX. 2200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=HYPERLINK("https://leilaoonline.net/lote/detalhe/219846", "060")</f>
      </c>
      <c r="B42" s="4" t="s">
        <f>=HYPERLINK("https://leilaoonline.net/lote/detalhe/219846", "BARRACÃO (PÉ DIREITO COM 12 UNIDADES DE VIGA H 350 X 350 COM 16,9M ALTURA, TESOURA COM 6 UNIDADES DE VIGA U 6" COM 12,4M E TESOURA COM 6 UNIDADES DE VIGA U 6" COM 6,5M) - VENDA NO ESTADO CONFORME LOTE EXPOSTO")</f>
      </c>
      <c r="C42" s="4" t="inlineStr">
        <is>
          <t>Não vendido</t>
        </is>
      </c>
      <c r="D42" s="4" t="inlineStr">
        <is>
          <t>94</t>
        </is>
      </c>
      <c r="E42" s="5" t="inlineStr">
        <is>
          <t>173.000,00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=HYPERLINK("https://leilaoonline.net/lote/detalhe/219843", "063")</f>
      </c>
      <c r="B43" s="4" t="s">
        <f>=HYPERLINK("https://leilaoonline.net/lote/detalhe/219843", "ELETROIMÃ 58"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=HYPERLINK("https://leilaoonline.net/lote/detalhe/219841", "064")</f>
      </c>
      <c r="B44" s="4" t="s">
        <f>=HYPERLINK("https://leilaoonline.net/lote/detalhe/219841", " FABRICA PARA ENVASE DE ALCOOL EM GEL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=HYPERLINK("https://leilaoonline.net/lote/detalhe/219832", "080")</f>
      </c>
      <c r="B45" s="4" t="s">
        <f>=HYPERLINK("https://leilaoonline.net/lote/detalhe/219832", " VALVULA GAVETA 14" USADA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=HYPERLINK("https://leilaoonline.net/lote/detalhe/219828", "081")</f>
      </c>
      <c r="B46" s="4" t="s">
        <f>=HYPERLINK("https://leilaoonline.net/lote/detalhe/219828", " VALVULA GAVETA 14" USADA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=HYPERLINK("https://leilaoonline.net/lote/detalhe/219826", "091")</f>
      </c>
      <c r="B47" s="4" t="s">
        <f>=HYPERLINK("https://leilaoonline.net/lote/detalhe/219826", " 5 UNIDADES DE CAIXAS COM 10 CONJUNTOS DE MANGUEIRA FLEXIVEL DE 1,5M PARA SPRINKLER (50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=HYPERLINK("https://leilaoonline.net/lote/detalhe/219845", "092")</f>
      </c>
      <c r="B48" s="4" t="s">
        <f>=HYPERLINK("https://leilaoonline.net/lote/detalhe/219845",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=HYPERLINK("https://leilaoonline.net/lote/detalhe/219840", "093")</f>
      </c>
      <c r="B49" s="4" t="s">
        <f>=HYPERLINK("https://leilaoonline.net/lote/detalhe/219840",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=HYPERLINK("https://leilaoonline.net/lote/detalhe/219837", "094")</f>
      </c>
      <c r="B50" s="4" t="s">
        <f>=HYPERLINK("https://leilaoonline.net/lote/detalhe/219837",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=HYPERLINK("https://leilaoonline.net/lote/detalhe/219838", "095")</f>
      </c>
      <c r="B51" s="4" t="s">
        <f>=HYPERLINK("https://leilaoonline.net/lote/detalhe/219838", "20 UNIDADES DE CAIXAS COM 10 CONJUNTOS DE MANGUEIRA FLEXIVEL DE 1,5M PARA SPRINKLER (200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=HYPERLINK("https://leilaoonline.net/lote/detalhe/219833", "099")</f>
      </c>
      <c r="B52" s="4" t="s">
        <f>=HYPERLINK("https://leilaoonline.net/lote/detalhe/219833", " 50 UNIDADES DE CAIXAS COM 10 CONJUNTOS DE MANGUEIRA FLEXIVEL DE 1,5M PARA SPRINKLER (Aprox. 500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7.500,00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=HYPERLINK("https://leilaoonline.net/lote/detalhe/219842", "109")</f>
      </c>
      <c r="B53" s="4" t="s">
        <f>=HYPERLINK("https://leilaoonline.net/lote/detalhe/219842", "1 UNIDADE DE CAIXA COM 10 CONJUNTOS DE MANGUEIRA FLEXIVEL DE 1,5M PARA SPRINKLER (20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=HYPERLINK("https://leilaoonline.net/lote/detalhe/219849", "115")</f>
      </c>
      <c r="B54" s="4" t="s">
        <f>=HYPERLINK("https://leilaoonline.net/lote/detalhe/219849", "[ LANCE POR KG ] LOTE COM APROXIMADAMENTE 20 TESOURAS COM 15M DE COMPRIMENTO - TESOURAS COM ALTURA ENTRE 1,41M E 2,47M - APROXIMADAMENTE 9.900KG - VENDA NO ESTADO CONFORME LOTE EXPOSTO")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3,20</t>
        </is>
      </c>
      <c r="F54" s="4" t="inlineStr">
        <is>
          <t>0.20</t>
        </is>
      </c>
    </row>
    <row collapsed="false" customFormat="false" customHeight="false" hidden="false" ht="12.1" outlineLevel="0" r="55">
      <c r="A55" s="5" t="s">
        <f>=HYPERLINK("https://leilaoonline.net/lote/detalhe/219848", "116")</f>
      </c>
      <c r="B55" s="4" t="s">
        <f>=HYPERLINK("https://leilaoonline.net/lote/detalhe/219848", "[ LANCE POR KG ] LOTE COM APROXIMADAMENTE 20 TESOURAS COM 15M DE COMPRIMENTO - TESOURAS COM ALTURA ENTRE 1,41M E 2,47M - APROXIMADAMENTE 9.900KG - VENDA NO ESTADO CONFORME LOTE EXPOSTO")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3,00</t>
        </is>
      </c>
      <c r="F55" s="4" t="inlineStr">
        <is>
          <t>0.20</t>
        </is>
      </c>
    </row>
    <row collapsed="false" customFormat="false" customHeight="false" hidden="false" ht="12.1" outlineLevel="0" r="56">
      <c r="A56" s="5" t="s">
        <f>=HYPERLINK("https://leilaoonline.net/lote/detalhe/219852", "126")</f>
      </c>
      <c r="B56" s="4" t="s">
        <f>=HYPERLINK("https://leilaoonline.net/lote/detalhe/219852", " 8 VALVULAS DUPLAS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=HYPERLINK("https://leilaoonline.net/lote/detalhe/219853", "127")</f>
      </c>
      <c r="B57" s="4" t="s">
        <f>=HYPERLINK("https://leilaoonline.net/lote/detalhe/219853", " 15 ENGRENAGENS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=HYPERLINK("https://leilaoonline.net/lote/detalhe/219850", "128")</f>
      </c>
      <c r="B58" s="4" t="s">
        <f>=HYPERLINK("https://leilaoonline.net/lote/detalhe/219850", " 4 FREIOS PONTE ROLANTE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=HYPERLINK("https://leilaoonline.net/lote/detalhe/219851", "129")</f>
      </c>
      <c r="B59" s="4" t="s">
        <f>=HYPERLINK("https://leilaoonline.net/lote/detalhe/219851", "[ LANCE POR KG ] TARUGOS (EIXOS) DE 175MM Ø À 310MM Ø - APROX. 23.000 KG - DIFERENTES COMPRIMENTOS - VENDA NO ESTADO CONFORME LOTE EXPOSTO")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2,80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=HYPERLINK("https://leilaoonline.net/lote/detalhe/219854", "131")</f>
      </c>
      <c r="B60" s="4" t="s">
        <f>=HYPERLINK("https://leilaoonline.net/lote/detalhe/219854", " [ LANCE POR KG ] 16 TESOURAS COM 10M COMPRIMENTO 0,55M DE LARGURA COM VIGA DE 6" - APROXIMADAMENTE 6496 KG - VENDA NO ESTADO CONFORME LOTE EXPOSTO")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2,50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=HYPERLINK("https://leilaoonline.net/lote/detalhe/219855", "132")</f>
      </c>
      <c r="B61" s="4" t="s">
        <f>=HYPERLINK("https://leilaoonline.net/lote/detalhe/219855", " [ LANCE POR KG ] 22 TESOURAS COM 3,53 M COMPRIMENTO 1M DE LARGURA COM VIGA DE 8" - APROXIMADAMENTE 5852 KG - VENDA NO ESTADO CONFORME LOTE EXPOSTO")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2,00</t>
        </is>
      </c>
      <c r="F61" s="4" t="inlineStr">
        <is>
          <t>0.20</t>
        </is>
      </c>
    </row>
    <row collapsed="false" customFormat="false" customHeight="false" hidden="false" ht="12.1" outlineLevel="0" r="62">
      <c r="A62" s="5" t="s">
        <f>=HYPERLINK("https://leilaoonline.net/lote/detalhe/219856", "134")</f>
      </c>
      <c r="B62" s="4" t="s">
        <f>=HYPERLINK("https://leilaoonline.net/lote/detalhe/219856", "GUINCHO HILO PARA 35 TONELADAS DE 15,8 METROS DE ALTURA P/ DESCARGA DE CAMINHÃO 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=HYPERLINK("https://leilaoonline.net/lote/detalhe/219857", "137")</f>
      </c>
      <c r="B63" s="4" t="s">
        <f>=HYPERLINK("https://leilaoonline.net/lote/detalhe/219857", " [ LANCE POR KG ] 4 VIGAS I 12" X 11M - APROXIMADAMENTE 2816 KG - VENDA NO ESTADO CONFORME LOTE EXPOSTO")</f>
      </c>
      <c r="C63" s="4" t="inlineStr">
        <is>
          <t>Lote retirado</t>
        </is>
      </c>
      <c r="D63" s="4" t="inlineStr">
        <is>
          <t>1</t>
        </is>
      </c>
      <c r="E63" s="5" t="inlineStr">
        <is>
          <t>2,00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=HYPERLINK("https://leilaoonline.net/lote/detalhe/219872", "141")</f>
      </c>
      <c r="B64" s="4" t="s">
        <f>=HYPERLINK("https://leilaoonline.net/lote/detalhe/219872", " 1 CONJUNTO DE CENTRIFUGA DE AÇUCAR PARA 350KG COM MOTOR MAUSA MODELO: MV 108 PARA ATÉ 700KG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=HYPERLINK("https://leilaoonline.net/lote/detalhe/219866", "142")</f>
      </c>
      <c r="B65" s="4" t="s">
        <f>=HYPERLINK("https://leilaoonline.net/lote/detalhe/219866", " 1 CONJUNTO DE CENTRIFUGA DE AÇUCAR PARA 350KG COM MOTOR MAUSA MODELO: MV 108 PARA ATÉ 700KG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=HYPERLINK("https://leilaoonline.net/lote/detalhe/219862", "143")</f>
      </c>
      <c r="B66" s="4" t="s">
        <f>=HYPERLINK("https://leilaoonline.net/lote/detalhe/219862", " 1 CONJUNTO DE CENTRIFUGA DE AÇUCAR PARA 350KG COM MOTOR MAUSA MODELO: MV 108 PARA ATÉ 700KG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=HYPERLINK("https://leilaoonline.net/lote/detalhe/219863", "144")</f>
      </c>
      <c r="B67" s="4" t="s">
        <f>=HYPERLINK("https://leilaoonline.net/lote/detalhe/219863", " 1 CONJUNTO DE CENTRIFUGA DE AÇUCAR PARA 350KG COM MOTOR MAUSA MODELO: MV 108 PARA ATÉ 700KG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=HYPERLINK("https://leilaoonline.net/lote/detalhe/219861", "145")</f>
      </c>
      <c r="B68" s="4" t="s">
        <f>=HYPERLINK("https://leilaoonline.net/lote/detalhe/219861", " 1 CONJUNTO DE CENTRIFUGA DE AÇUCAR PARA 350KG COM MOTOR MAUSA MODELO: MV 108 PARA ATÉ 700KG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=HYPERLINK("https://leilaoonline.net/lote/detalhe/219873", "146")</f>
      </c>
      <c r="B69" s="4" t="s">
        <f>=HYPERLINK("https://leilaoonline.net/lote/detalhe/219873", " 1 CONJUNTO DE CENTRIFUGA DE AÇUCAR PARA 350KG COM MOTOR MAUSA MODELO: MV 108 PARA ATÉ 700KG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=HYPERLINK("https://leilaoonline.net/lote/detalhe/219858", "147")</f>
      </c>
      <c r="B70" s="4" t="s">
        <f>=HYPERLINK("https://leilaoonline.net/lote/detalhe/219858", " 1 MOTOR MAUSA PARA CENTRIFUGA MODELO MV 108 PARA ATÉ 700KG")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=HYPERLINK("https://leilaoonline.net/lote/detalhe/219867", "148")</f>
      </c>
      <c r="B71" s="4" t="s">
        <f>=HYPERLINK("https://leilaoonline.net/lote/detalhe/219867", " 1 PAINEL PARA CENTRIFUGA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=HYPERLINK("https://leilaoonline.net/lote/detalhe/219876", "149")</f>
      </c>
      <c r="B72" s="4" t="s">
        <f>=HYPERLINK("https://leilaoonline.net/lote/detalhe/219876", " 1 PAINEL PARA CENTRIFUGA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=HYPERLINK("https://leilaoonline.net/lote/detalhe/219860", "150")</f>
      </c>
      <c r="B73" s="4" t="s">
        <f>=HYPERLINK("https://leilaoonline.net/lote/detalhe/219860", " 1 PAINEL PARA CENTRIFUGA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=HYPERLINK("https://leilaoonline.net/lote/detalhe/219870", "154")</f>
      </c>
      <c r="B74" s="4" t="s">
        <f>=HYPERLINK("https://leilaoonline.net/lote/detalhe/219870", " VALVULA GAVETA 12" USADA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=HYPERLINK("https://leilaoonline.net/lote/detalhe/219864", "155")</f>
      </c>
      <c r="B75" s="4" t="s">
        <f>=HYPERLINK("https://leilaoonline.net/lote/detalhe/219864", "1 PORQUINHO TINKÃO 8 X 43 (DIFERENCIAL DE CAMINHÃO) - VENDA NO ESTADO CONFORME LOTE EXPOSTO")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=HYPERLINK("https://leilaoonline.net/lote/detalhe/219874", "156")</f>
      </c>
      <c r="B76" s="4" t="s">
        <f>=HYPERLINK("https://leilaoonline.net/lote/detalhe/219874", " 2 VALVULAS ESFERA INOX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=HYPERLINK("https://leilaoonline.net/lote/detalhe/219865", "157")</f>
      </c>
      <c r="B77" s="4" t="s">
        <f>=HYPERLINK("https://leilaoonline.net/lote/detalhe/219865", " 2 VALVULAS ESFERA INOX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=HYPERLINK("https://leilaoonline.net/lote/detalhe/219875", "158")</f>
      </c>
      <c r="B78" s="4" t="s">
        <f>=HYPERLINK("https://leilaoonline.net/lote/detalhe/219875", " 6 VALVULAS ESFERA INOX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=HYPERLINK("https://leilaoonline.net/lote/detalhe/219877", "161")</f>
      </c>
      <c r="B79" s="4" t="s">
        <f>=HYPERLINK("https://leilaoonline.net/lote/detalhe/219877", "10 VALVULAS ESFERA INOX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=HYPERLINK("https://leilaoonline.net/lote/detalhe/219859", "166")</f>
      </c>
      <c r="B80" s="4" t="s">
        <f>=HYPERLINK("https://leilaoonline.net/lote/detalhe/219859", " 1 VALVULA GAVETA 4"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=HYPERLINK("https://leilaoonline.net/lote/detalhe/219871", "167")</f>
      </c>
      <c r="B81" s="4" t="s">
        <f>=HYPERLINK("https://leilaoonline.net/lote/detalhe/219871", " 1 VALVULA GAVETA 4"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=HYPERLINK("https://leilaoonline.net/lote/detalhe/219869", "169")</f>
      </c>
      <c r="B82" s="4" t="s">
        <f>=HYPERLINK("https://leilaoonline.net/lote/detalhe/219869", " 1 VALVULA GAVETA 5"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=HYPERLINK("https://leilaoonline.net/lote/detalhe/219868", "173")</f>
      </c>
      <c r="B83" s="4" t="s">
        <f>=HYPERLINK("https://leilaoonline.net/lote/detalhe/219868", " [ LANCE POR KG ] PÉ DIREITO TUBOLAR 5" X 3000MM - 8 UNIDADES - APROX. 416 KG - VENDA NO ESTADO CONFORME LOTE EXPOSTO")</f>
      </c>
      <c r="C83" s="4" t="inlineStr">
        <is>
          <t>Lote retirado</t>
        </is>
      </c>
      <c r="D83" s="4" t="inlineStr">
        <is>
          <t>1</t>
        </is>
      </c>
      <c r="E83" s="5" t="inlineStr">
        <is>
          <t>2,00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=HYPERLINK("https://leilaoonline.net/lote/detalhe/219881", "174")</f>
      </c>
      <c r="B84" s="4" t="s">
        <f>=HYPERLINK("https://leilaoonline.net/lote/detalhe/219881", " 1 TAMPO TORISFÉRICO COM DIAMETRO EXTERNO: 4.500MM; ESPESSURA: 5/8"; ALTURA INTERNA 975MM;")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=HYPERLINK("https://leilaoonline.net/lote/detalhe/219879", "175")</f>
      </c>
      <c r="B85" s="4" t="s">
        <f>=HYPERLINK("https://leilaoonline.net/lote/detalhe/219879", " 1 TAMPO TORISFÉRICO COM DIAMETRO EXTERNO: 4.550MM; ESPESSURA: 1/2"; ALTURA INTERNA 893MM;")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7.500,00</t>
        </is>
      </c>
      <c r="F85" s="4" t="inlineStr">
        <is>
          <t>350.00</t>
        </is>
      </c>
    </row>
    <row collapsed="false" customFormat="false" customHeight="false" hidden="false" ht="12.1" outlineLevel="0" r="86">
      <c r="A86" s="5" t="s">
        <f>=HYPERLINK("https://leilaoonline.net/lote/detalhe/219878", "176")</f>
      </c>
      <c r="B86" s="4" t="s">
        <f>=HYPERLINK("https://leilaoonline.net/lote/detalhe/219878", " 1 TAMPO TORISFÉRICO COM DIAMETRO EXTERNO: 4.550MM; ESPESSURA: 1/2"; ALTURA INTERNA 880MM")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7.500,00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=HYPERLINK("https://leilaoonline.net/lote/detalhe/219880", "177")</f>
      </c>
      <c r="B87" s="4" t="s">
        <f>=HYPERLINK("https://leilaoonline.net/lote/detalhe/219880", " 1 TAMPO TORISFÉRICO COM DIAMETRO EXTERNO: 4.550MM; ESPESSURA: 1/2"; ALTURA INTERNA 890MM")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=HYPERLINK("https://leilaoonline.net/lote/detalhe/219882", "178")</f>
      </c>
      <c r="B88" s="4" t="s">
        <f>=HYPERLINK("https://leilaoonline.net/lote/detalhe/219882", " 1 TAMPO TORISFÉRICO COM DIAMETRO EXTERNO: 4.550MM; ESPESSURA: 1/2"; ALTURA INTERNA 875MM")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350.00</t>
        </is>
      </c>
    </row>
    <row collapsed="false" customFormat="false" customHeight="false" hidden="false" ht="12.1" outlineLevel="0" r="89">
      <c r="A89" s="5" t="s">
        <f>=HYPERLINK("https://leilaoonline.net/lote/detalhe/219888", "179")</f>
      </c>
      <c r="B89" s="4" t="s">
        <f>=HYPERLINK("https://leilaoonline.net/lote/detalhe/219888", " [ LANCE POR KG ] TUBOS DE 5.1/2" - APROXIMADAMENTE 10M E 214 KG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2,00</t>
        </is>
      </c>
      <c r="F89" s="4" t="inlineStr">
        <is>
          <t>0.30</t>
        </is>
      </c>
    </row>
    <row collapsed="false" customFormat="false" customHeight="false" hidden="false" ht="12.1" outlineLevel="0" r="90">
      <c r="A90" s="5" t="s">
        <f>=HYPERLINK("https://leilaoonline.net/lote/detalhe/219885", "180")</f>
      </c>
      <c r="B90" s="4" t="s">
        <f>=HYPERLINK("https://leilaoonline.net/lote/detalhe/219885", " [ LANCE POR KG ] TUBOS DE 10" - APROXIMADAMENTE 30M E 2450 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2,00</t>
        </is>
      </c>
      <c r="F90" s="4" t="inlineStr">
        <is>
          <t>0.30</t>
        </is>
      </c>
    </row>
    <row collapsed="false" customFormat="false" customHeight="false" hidden="false" ht="12.1" outlineLevel="0" r="91">
      <c r="A91" s="5" t="s">
        <f>=HYPERLINK("https://leilaoonline.net/lote/detalhe/219891", "181")</f>
      </c>
      <c r="B91" s="4" t="s">
        <f>=HYPERLINK("https://leilaoonline.net/lote/detalhe/219891", " [ LANCE POR KG ] TUBOS DE 12" - APROX. 3.500 KG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2,00</t>
        </is>
      </c>
      <c r="F91" s="4" t="inlineStr">
        <is>
          <t>0.30</t>
        </is>
      </c>
    </row>
    <row collapsed="false" customFormat="false" customHeight="false" hidden="false" ht="12.1" outlineLevel="0" r="92">
      <c r="A92" s="5" t="s">
        <f>=HYPERLINK("https://leilaoonline.net/lote/detalhe/219895", "182")</f>
      </c>
      <c r="B92" s="4" t="s">
        <f>=HYPERLINK("https://leilaoonline.net/lote/detalhe/219895", " [ LANCE POR KG ] TUBOS DE 14" - APROXIMADAMENTE 32M E 2494 KG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2,00</t>
        </is>
      </c>
      <c r="F92" s="4" t="inlineStr">
        <is>
          <t>0.30</t>
        </is>
      </c>
    </row>
    <row collapsed="false" customFormat="false" customHeight="false" hidden="false" ht="12.1" outlineLevel="0" r="93">
      <c r="A93" s="5" t="s">
        <f>=HYPERLINK("https://leilaoonline.net/lote/detalhe/219893", "183")</f>
      </c>
      <c r="B93" s="4" t="s">
        <f>=HYPERLINK("https://leilaoonline.net/lote/detalhe/219893", " [ LANCE POR KG ] TUBOS DE 15" - APROXIMADAMENTE 98M E 5340 KG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2,00</t>
        </is>
      </c>
      <c r="F93" s="4" t="inlineStr">
        <is>
          <t>0.30</t>
        </is>
      </c>
    </row>
    <row collapsed="false" customFormat="false" customHeight="false" hidden="false" ht="12.1" outlineLevel="0" r="94">
      <c r="A94" s="5" t="s">
        <f>=HYPERLINK("https://leilaoonline.net/lote/detalhe/219890", "184")</f>
      </c>
      <c r="B94" s="4" t="s">
        <f>=HYPERLINK("https://leilaoonline.net/lote/detalhe/219890", " [ LANCE POR KG ] TUBOS DE 16" - APROXIMADAMENTE 83M E 4786 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2,00</t>
        </is>
      </c>
      <c r="F94" s="4" t="inlineStr">
        <is>
          <t>0.30</t>
        </is>
      </c>
    </row>
    <row collapsed="false" customFormat="false" customHeight="false" hidden="false" ht="12.1" outlineLevel="0" r="95">
      <c r="A95" s="5" t="s">
        <f>=HYPERLINK("https://leilaoonline.net/lote/detalhe/219894", "185")</f>
      </c>
      <c r="B95" s="4" t="s">
        <f>=HYPERLINK("https://leilaoonline.net/lote/detalhe/219894", " [ LANCE POR KG ] TUBOS DE 18" - APROXIMADAMENTE 94M E 7240 KG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2,00</t>
        </is>
      </c>
      <c r="F95" s="4" t="inlineStr">
        <is>
          <t>0.30</t>
        </is>
      </c>
    </row>
    <row collapsed="false" customFormat="false" customHeight="false" hidden="false" ht="12.1" outlineLevel="0" r="96">
      <c r="A96" s="5" t="s">
        <f>=HYPERLINK("https://leilaoonline.net/lote/detalhe/219898", "186")</f>
      </c>
      <c r="B96" s="4" t="s">
        <f>=HYPERLINK("https://leilaoonline.net/lote/detalhe/219898", " [ LANCE POR KG ] TUBOS DE 19" - APROXIMADAMENTE 52M E 2710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2,00</t>
        </is>
      </c>
      <c r="F96" s="4" t="inlineStr">
        <is>
          <t>0.30</t>
        </is>
      </c>
    </row>
    <row collapsed="false" customFormat="false" customHeight="false" hidden="false" ht="12.1" outlineLevel="0" r="97">
      <c r="A97" s="5" t="s">
        <f>=HYPERLINK("https://leilaoonline.net/lote/detalhe/219897", "187")</f>
      </c>
      <c r="B97" s="4" t="s">
        <f>=HYPERLINK("https://leilaoonline.net/lote/detalhe/219897", " [ LANCE POR KG ] TUBOS DE 20" - APROXIMADAMENTE 65M E 4030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2,00</t>
        </is>
      </c>
      <c r="F97" s="4" t="inlineStr">
        <is>
          <t>0.30</t>
        </is>
      </c>
    </row>
    <row collapsed="false" customFormat="false" customHeight="false" hidden="false" ht="12.1" outlineLevel="0" r="98">
      <c r="A98" s="5" t="s">
        <f>=HYPERLINK("https://leilaoonline.net/lote/detalhe/219892", "188")</f>
      </c>
      <c r="B98" s="4" t="s">
        <f>=HYPERLINK("https://leilaoonline.net/lote/detalhe/219892", " [ LANCE POR KG ] TUBOS DE 22" - APROXIMADAMENTE 32M E 2770 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2,00</t>
        </is>
      </c>
      <c r="F98" s="4" t="inlineStr">
        <is>
          <t>0.30</t>
        </is>
      </c>
    </row>
    <row collapsed="false" customFormat="false" customHeight="false" hidden="false" ht="12.1" outlineLevel="0" r="99">
      <c r="A99" s="5" t="s">
        <f>=HYPERLINK("https://leilaoonline.net/lote/detalhe/219896", "189")</f>
      </c>
      <c r="B99" s="4" t="s">
        <f>=HYPERLINK("https://leilaoonline.net/lote/detalhe/219896", " [ LANCE POR KG ] TUBOS DE 25" - APROXIMADAMENTE 23M E 1730 KG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2,00</t>
        </is>
      </c>
      <c r="F99" s="4" t="inlineStr">
        <is>
          <t>0.30</t>
        </is>
      </c>
    </row>
    <row collapsed="false" customFormat="false" customHeight="false" hidden="false" ht="12.1" outlineLevel="0" r="100">
      <c r="A100" s="5" t="s">
        <f>=HYPERLINK("https://leilaoonline.net/lote/detalhe/219884", "190")</f>
      </c>
      <c r="B100" s="4" t="s">
        <f>=HYPERLINK("https://leilaoonline.net/lote/detalhe/219884", " [ LANCE POR KG ] CHAPA DE 4MM - APROXIMADAMENTE 29,5M² E 930 KG - VENDA NO ESTADO CONFORME LOTE EXPOSTO")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2,00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=HYPERLINK("https://leilaoonline.net/lote/detalhe/219889", "191")</f>
      </c>
      <c r="B101" s="4" t="s">
        <f>=HYPERLINK("https://leilaoonline.net/lote/detalhe/219889", " [ LANCE POR KG ] CHAPA DE 5MM - APROXIMADAMENTE 5M² E 200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2,00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=HYPERLINK("https://leilaoonline.net/lote/detalhe/219883", "192")</f>
      </c>
      <c r="B102" s="4" t="s">
        <f>=HYPERLINK("https://leilaoonline.net/lote/detalhe/219883", " [ LANCE POR KG ] CHAPA DE 9MM - APROXIMADAMENTE 8,5M² E 585 KG - VENDA NO ESTADO CONFORME LOTE EXPOSTO")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=HYPERLINK("https://leilaoonline.net/lote/detalhe/219887", "193")</f>
      </c>
      <c r="B103" s="4" t="s">
        <f>=HYPERLINK("https://leilaoonline.net/lote/detalhe/219887", " [ LANCE POR KG ] CHAPA DE 12MM - APROXIMADAMENTE 9M² E 855 KG - VENDA NO ESTADO CONFORME LOTE EXPOSTO")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=HYPERLINK("https://leilaoonline.net/lote/detalhe/219886", "194")</f>
      </c>
      <c r="B104" s="4" t="s">
        <f>=HYPERLINK("https://leilaoonline.net/lote/detalhe/219886", " [ LANCE POR KG ] CHAPA DE 14MM - APROXIMADAMENTE 2,8M² E 310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=HYPERLINK("https://leilaoonline.net/lote/detalhe/219899", "195")</f>
      </c>
      <c r="B105" s="4" t="s">
        <f>=HYPERLINK("https://leilaoonline.net/lote/detalhe/219899", "1 DESFIBRADOR 78" COM 29 PLACAS COMPLETO (COM MANCAIS E FLANGES)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=HYPERLINK("https://leilaoonline.net/lote/detalhe/219900", "196")</f>
      </c>
      <c r="B106" s="4" t="s">
        <f>=HYPERLINK("https://leilaoonline.net/lote/detalhe/219900", "1 DESFIBRADOR 100" COM 38 PLACAS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=HYPERLINK("https://leilaoonline.net/lote/detalhe/219901", "197")</f>
      </c>
      <c r="B107" s="4" t="s">
        <f>=HYPERLINK("https://leilaoonline.net/lote/detalhe/219901", "1 PONTE ROLANTE COM 13 METROS DE COMPRIMENTO E CAPACIDADE DE CARGA PARA 10 TONELADAS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=HYPERLINK("https://leilaoonline.net/lote/detalhe/219902", "198")</f>
      </c>
      <c r="B108" s="4" t="s">
        <f>=HYPERLINK("https://leilaoonline.net/lote/detalhe/219902", "ELETROIMÃ ITALINDUSTRIA 94"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45.000,00</t>
        </is>
      </c>
      <c r="F10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2026-09-24T02:13:28.00Z</dcterms:created>
  <dc:creator>Tellks Tecnologia</dc:creator>
  <cp:revision>0</cp:revision>
</cp:coreProperties>
</file>