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Chev. S10 LT 17 • Montana LS 14 • Strada HD 17 e 18 • T. Hilux • Fiorino 19 e 21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08/03/2024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=HYPERLINK("https://leilaoonline.net/lote/detalhe/217871", "010")</f>
      </c>
      <c r="B11" s="4" t="s">
        <f>=HYPERLINK("https://leilaoonline.net/lote/detalhe/217871", "veja o vídeo!! CHEVROLET/S10 LT FD2; 2016/2017; PRETA; ALCO./GASOL. - FUNCIONANDO")</f>
      </c>
      <c r="C11" s="4" t="inlineStr">
        <is>
          <t>Não vendido</t>
        </is>
      </c>
      <c r="D11" s="4" t="inlineStr">
        <is>
          <t>26</t>
        </is>
      </c>
      <c r="E11" s="5" t="inlineStr">
        <is>
          <t>47.500,00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=HYPERLINK("https://leilaoonline.net/lote/detalhe/217877", "013")</f>
      </c>
      <c r="B12" s="4" t="s">
        <f>=HYPERLINK("https://leilaoonline.net/lote/detalhe/217877", "CHEVROLET S10 ADV FD2; 2020/2020; BRANCA; ALCO./GASOL. - FUNCIONANDO")</f>
      </c>
      <c r="C12" s="4" t="inlineStr">
        <is>
          <t>Não vendido</t>
        </is>
      </c>
      <c r="D12" s="4" t="inlineStr">
        <is>
          <t>11</t>
        </is>
      </c>
      <c r="E12" s="5" t="inlineStr">
        <is>
          <t>60.000,00</t>
        </is>
      </c>
      <c r="F12" s="4" t="inlineStr">
        <is>
          <t>2500.00</t>
        </is>
      </c>
    </row>
    <row collapsed="false" customFormat="false" customHeight="false" hidden="false" ht="12.1" outlineLevel="0" r="13">
      <c r="A13" s="5" t="s">
        <f>=HYPERLINK("https://leilaoonline.net/lote/detalhe/217872", "015")</f>
      </c>
      <c r="B13" s="4" t="s">
        <f>=HYPERLINK("https://leilaoonline.net/lote/detalhe/217872", "veja o vídeo!! FIAT/FIORINO ENDURANCE; 2021/2021; BRANCA; ALCO./GASOL. - FUNCIONANDO")</f>
      </c>
      <c r="C13" s="4" t="inlineStr">
        <is>
          <t>Não vendido</t>
        </is>
      </c>
      <c r="D13" s="4" t="inlineStr">
        <is>
          <t>18</t>
        </is>
      </c>
      <c r="E13" s="5" t="inlineStr">
        <is>
          <t>39.750,00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=HYPERLINK("https://leilaoonline.net/lote/detalhe/217879", "017")</f>
      </c>
      <c r="B14" s="4" t="s">
        <f>=HYPERLINK("https://leilaoonline.net/lote/detalhe/217879", "veja o vídeo!! CHEVROLET/SPIN 1.8L MT LS E.; 2021/2021; PRATA; ALCO./GASOL. - FUNC. - FROTA H16 - FIPE - R$ 66.528,00")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15.000,00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=HYPERLINK("https://leilaoonline.net/lote/detalhe/217880", "023")</f>
      </c>
      <c r="B15" s="4" t="s">
        <f>=HYPERLINK("https://leilaoonline.net/lote/detalhe/217880", "CHEVROLET S10 LS CABINE DUPLA 4X4; 2021/2021; PRETA; DIESEL - FUNCI. - FIPE R$ 148.056,00")</f>
      </c>
      <c r="C15" s="4" t="inlineStr">
        <is>
          <t>Não vendido</t>
        </is>
      </c>
      <c r="D15" s="4" t="inlineStr">
        <is>
          <t>19</t>
        </is>
      </c>
      <c r="E15" s="5" t="inlineStr">
        <is>
          <t>80.000,00</t>
        </is>
      </c>
      <c r="F15" s="4" t="inlineStr">
        <is>
          <t>2500.00</t>
        </is>
      </c>
    </row>
    <row collapsed="false" customFormat="false" customHeight="false" hidden="false" ht="12.1" outlineLevel="0" r="16">
      <c r="A16" s="5" t="s">
        <f>=HYPERLINK("https://leilaoonline.net/lote/detalhe/217870", "025")</f>
      </c>
      <c r="B16" s="4" t="s">
        <f>=HYPERLINK("https://leilaoonline.net/lote/detalhe/217870", "veja o vídeo!! FIAT/FIORINO 1.4 FLEX; 2018/2019; VERMELHA; ALCO./GASOL. - FUNCIONANDO - APROX. 16.180KM")</f>
      </c>
      <c r="C16" s="4" t="inlineStr">
        <is>
          <t>Não vendido</t>
        </is>
      </c>
      <c r="D16" s="4" t="inlineStr">
        <is>
          <t>22</t>
        </is>
      </c>
      <c r="E16" s="5" t="inlineStr">
        <is>
          <t>43.750,00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=HYPERLINK("https://leilaoonline.net/lote/detalhe/217878", "027")</f>
      </c>
      <c r="B17" s="4" t="s">
        <f>=HYPERLINK("https://leilaoonline.net/lote/detalhe/217878", "veja o vídeo!! I NISSAN FRONTIER S MTX4 4X4; 2021/2021; BRANCA; DIESEL - FUNCIONANDO")</f>
      </c>
      <c r="C17" s="4" t="inlineStr">
        <is>
          <t>Não vendido</t>
        </is>
      </c>
      <c r="D17" s="4" t="inlineStr">
        <is>
          <t>6</t>
        </is>
      </c>
      <c r="E17" s="5" t="inlineStr">
        <is>
          <t>47.500,00</t>
        </is>
      </c>
      <c r="F17" s="4" t="inlineStr">
        <is>
          <t>2500.00</t>
        </is>
      </c>
    </row>
    <row collapsed="false" customFormat="false" customHeight="false" hidden="false" ht="12.1" outlineLevel="0" r="18">
      <c r="A18" s="5" t="s">
        <f>=HYPERLINK("https://leilaoonline.net/lote/detalhe/217876", "030")</f>
      </c>
      <c r="B18" s="4" t="s">
        <f>=HYPERLINK("https://leilaoonline.net/lote/detalhe/217876", "veja o vídeo!! FIAT/STRADA HD WK CC E; 2018/2018; PRATA; ALCO./GASOL. - FUNCIONANDO")</f>
      </c>
      <c r="C18" s="4" t="inlineStr">
        <is>
          <t>Não vendido</t>
        </is>
      </c>
      <c r="D18" s="4" t="inlineStr">
        <is>
          <t>36</t>
        </is>
      </c>
      <c r="E18" s="5" t="inlineStr">
        <is>
          <t>32.500,00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=HYPERLINK("https://leilaoonline.net/lote/detalhe/217882", "033")</f>
      </c>
      <c r="B19" s="4" t="s">
        <f>=HYPERLINK("https://leilaoonline.net/lote/detalhe/217882", "CHEVROLET SPIN LS; 2021/2021; PRATA; ALCO./GASOL. - FUNCIONANDO")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15.000,00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=HYPERLINK("https://leilaoonline.net/lote/detalhe/217874", "035")</f>
      </c>
      <c r="B20" s="4" t="s">
        <f>=HYPERLINK("https://leilaoonline.net/lote/detalhe/217874", "veja o vídeo!! I/TOYOTA HILUX CD4X4 SRV; 2012/2013; PRATA; DIESEL - FUNCIONANDO")</f>
      </c>
      <c r="C20" s="4" t="inlineStr">
        <is>
          <t>Não vendido</t>
        </is>
      </c>
      <c r="D20" s="4" t="inlineStr">
        <is>
          <t>40</t>
        </is>
      </c>
      <c r="E20" s="5" t="inlineStr">
        <is>
          <t>88.750,00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=HYPERLINK("https://leilaoonline.net/lote/detalhe/217881", "037")</f>
      </c>
      <c r="B21" s="4" t="s">
        <f>=HYPERLINK("https://leilaoonline.net/lote/detalhe/217881", "NISSAN FRONTIER XE 4X2; 2013/2013; PRETA; DIESEL - NÃO FUNCIONA")</f>
      </c>
      <c r="C21" s="4" t="inlineStr">
        <is>
          <t>Não vendido</t>
        </is>
      </c>
      <c r="D21" s="4" t="inlineStr">
        <is>
          <t>3</t>
        </is>
      </c>
      <c r="E21" s="5" t="inlineStr">
        <is>
          <t>12.000,00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=HYPERLINK("https://leilaoonline.net/lote/detalhe/217873", "040")</f>
      </c>
      <c r="B22" s="4" t="s">
        <f>=HYPERLINK("https://leilaoonline.net/lote/detalhe/217873", "veja o vídeo!! FIAT/FIORINO HD WK E; 2018/2019; BRANCA; GASOL./ALCO./GNV - FUNCIONANDO")</f>
      </c>
      <c r="C22" s="4" t="inlineStr">
        <is>
          <t>Não vendido</t>
        </is>
      </c>
      <c r="D22" s="4" t="inlineStr">
        <is>
          <t>6</t>
        </is>
      </c>
      <c r="E22" s="5" t="inlineStr">
        <is>
          <t>21.250,00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=HYPERLINK("https://leilaoonline.net/lote/detalhe/217883", "043")</f>
      </c>
      <c r="B23" s="4" t="s">
        <f>=HYPERLINK("https://leilaoonline.net/lote/detalhe/217883", "FIAT PALIO WEEKEND ADVENTURE; 2018/2019; BRANCA; ALCO./GASOL. - FUNCIONANDO")</f>
      </c>
      <c r="C23" s="4" t="inlineStr">
        <is>
          <t>Não vendido</t>
        </is>
      </c>
      <c r="D23" s="4" t="inlineStr">
        <is>
          <t>9</t>
        </is>
      </c>
      <c r="E23" s="5" t="inlineStr">
        <is>
          <t>25.000,00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=HYPERLINK("https://leilaoonline.net/lote/detalhe/217875", "045")</f>
      </c>
      <c r="B24" s="4" t="s">
        <f>=HYPERLINK("https://leilaoonline.net/lote/detalhe/217875", "veja o vídeo!! FIAT/STRADA HD WK CC E; 2016/2017; BRANCA; ALCO./GASOL. - FUNCIONANDO")</f>
      </c>
      <c r="C24" s="4" t="inlineStr">
        <is>
          <t>Vendido</t>
        </is>
      </c>
      <c r="D24" s="4" t="inlineStr">
        <is>
          <t>46</t>
        </is>
      </c>
      <c r="E24" s="5" t="inlineStr">
        <is>
          <t>35.500,00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=HYPERLINK("https://leilaoonline.net/lote/detalhe/217884", "047")</f>
      </c>
      <c r="B25" s="4" t="s">
        <f>=HYPERLINK("https://leilaoonline.net/lote/detalhe/217884", "FIAT/STRADA WORKING 1.4; 2014/2014; VERMELHA; ALCO./GASOL. - FUNCIONANDO")</f>
      </c>
      <c r="C25" s="4" t="inlineStr">
        <is>
          <t>Não vendido</t>
        </is>
      </c>
      <c r="D25" s="4" t="inlineStr">
        <is>
          <t>44</t>
        </is>
      </c>
      <c r="E25" s="5" t="inlineStr">
        <is>
          <t>31.500,00</t>
        </is>
      </c>
      <c r="F25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2026-09-02T19:38:01.00Z</dcterms:created>
  <dc:creator>Tellks Tecnologia</dc:creator>
  <cp:revision>0</cp:revision>
</cp:coreProperties>
</file>