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14/03/2024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=HYPERLINK("https://leilaoonline.net/lote/detalhe/217559", "001")</f>
      </c>
      <c r="B11" s="4" t="s">
        <f>=HYPERLINK("https://leilaoonline.net/lote/detalhe/217559", " COMPRESSOR PARAFUSO INGERSOL RAND ( 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=HYPERLINK("https://leilaoonline.net/lote/detalhe/219251", "004")</f>
      </c>
      <c r="B12" s="4" t="s">
        <f>=HYPERLINK("https://leilaoonline.net/lote/detalhe/219251", " FIAT/UNO MILLE ECONOMY ANO 2012/2013 - COR BRANCA-FLEX")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=HYPERLINK("https://leilaoonline.net/lote/detalhe/217455", "005")</f>
      </c>
      <c r="B13" s="4" t="s">
        <f>=HYPERLINK("https://leilaoonline.net/lote/detalhe/217455", "VW SAVEIRO 1.8 ano 2005/2006 - FLEX - AMBULÂNCIA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=HYPERLINK("https://leilaoonline.net/lote/detalhe/217591", "006")</f>
      </c>
      <c r="B14" s="4" t="s">
        <f>=HYPERLINK("https://leilaoonline.net/lote/detalhe/217591", "TOYOTA / COROLLA XEI 1.8 - FLEX / GÁS NATURAL - ANO 007/08 - COR PRATA")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22.250,00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=HYPERLINK("https://leilaoonline.net/lote/detalhe/219252", "007")</f>
      </c>
      <c r="B15" s="4" t="s">
        <f>=HYPERLINK("https://leilaoonline.net/lote/detalhe/219252", " GM/CELTA 2P SPIRIT ANO 2005/2006 - COR PRATA-FLEX")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=HYPERLINK("https://leilaoonline.net/lote/detalhe/217564", "010")</f>
      </c>
      <c r="B16" s="4" t="s">
        <f>=HYPERLINK("https://leilaoonline.net/lote/detalhe/217564", "GM S10 24 ROTAN AMB.  - COR BRANCA - FLEX. ANO 2008/2009")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=HYPERLINK("https://leilaoonline.net/lote/detalhe/217507", "012")</f>
      </c>
      <c r="B17" s="4" t="s">
        <f>=HYPERLINK("https://leilaoonline.net/lote/detalhe/217507", "EMPILHADEIRA / PALETEIRA ELETRICA TOYOTA  - COM BATERIA E CARREGADOR")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450.00</t>
        </is>
      </c>
    </row>
    <row collapsed="false" customFormat="false" customHeight="false" hidden="false" ht="12.1" outlineLevel="0" r="18">
      <c r="A18" s="5" t="s">
        <f>=HYPERLINK("https://leilaoonline.net/lote/detalhe/217513", "013")</f>
      </c>
      <c r="B18" s="4" t="s">
        <f>=HYPERLINK("https://leilaoonline.net/lote/detalhe/217513", " GERADOR DIESEL")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=HYPERLINK("https://leilaoonline.net/lote/detalhe/217512", "014")</f>
      </c>
      <c r="B19" s="4" t="s">
        <f>=HYPERLINK("https://leilaoonline.net/lote/detalhe/217512", " GERADOR 4CC APROX. 15 KVA MOTOR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=HYPERLINK("https://leilaoonline.net/lote/detalhe/217433", "015")</f>
      </c>
      <c r="B20" s="4" t="s">
        <f>=HYPERLINK("https://leilaoonline.net/lote/detalhe/217433", "Máquina para solda de tubo. Tipo ponteadeira.100 KVa")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=HYPERLINK("https://leilaoonline.net/lote/detalhe/217469", "016")</f>
      </c>
      <c r="B21" s="4" t="s">
        <f>=HYPERLINK("https://leilaoonline.net/lote/detalhe/217469", "CENTRIFUGA INDUSTRIAL 30 KG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=HYPERLINK("https://leilaoonline.net/lote/detalhe/218960", "017")</f>
      </c>
      <c r="B22" s="4" t="s">
        <f>=HYPERLINK("https://leilaoonline.net/lote/detalhe/218960", "MOTOREDUTOR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1.450,00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=HYPERLINK("https://leilaoonline.net/lote/detalhe/217514", "018")</f>
      </c>
      <c r="B23" s="4" t="s">
        <f>=HYPERLINK("https://leilaoonline.net/lote/detalhe/217514", " BRAÇO ARTICULADO PARA OFICINA (NÃO INCLUI VIGA LATERAL)")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1.700,00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=HYPERLINK("https://leilaoonline.net/lote/detalhe/217524", "019")</f>
      </c>
      <c r="B24" s="4" t="s">
        <f>=HYPERLINK("https://leilaoonline.net/lote/detalhe/217524", "SUCATA - CABEÇOTE COM BASE SEM MOTOR - PARA COOMPRESSOR")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=HYPERLINK("https://leilaoonline.net/lote/detalhe/217574", "020")</f>
      </c>
      <c r="B25" s="4" t="s">
        <f>=HYPERLINK("https://leilaoonline.net/lote/detalhe/217574", " TAMBOREADOR")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=HYPERLINK("https://leilaoonline.net/lote/detalhe/217572", "021")</f>
      </c>
      <c r="B26" s="4" t="s">
        <f>=HYPERLINK("https://leilaoonline.net/lote/detalhe/217572", " TORNO PBC")</f>
      </c>
      <c r="C26" s="4" t="inlineStr">
        <is>
          <t>Vendido</t>
        </is>
      </c>
      <c r="D26" s="4" t="inlineStr">
        <is>
          <t>1</t>
        </is>
      </c>
      <c r="E26" s="5" t="inlineStr">
        <is>
          <t>5.000,00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=HYPERLINK("https://leilaoonline.net/lote/detalhe/219001", "022")</f>
      </c>
      <c r="B27" s="4" t="s">
        <f>=HYPERLINK("https://leilaoonline.net/lote/detalhe/219001", "02 CABEÇOTES PARA MAQUINA TIPO RETIFICA - MOTOR WEG 5CV E MOTOREDUTOR ( PESO APROX, 2 TON.)")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=HYPERLINK("https://leilaoonline.net/lote/detalhe/217517", "023")</f>
      </c>
      <c r="B28" s="4" t="s">
        <f>=HYPERLINK("https://leilaoonline.net/lote/detalhe/217517", " DOIS VASOS DE PRESSÃO COM VALVULAS")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=HYPERLINK("https://leilaoonline.net/lote/detalhe/217573", "024")</f>
      </c>
      <c r="B29" s="4" t="s">
        <f>=HYPERLINK("https://leilaoonline.net/lote/detalhe/217573", " TORNO PBC")</f>
      </c>
      <c r="C29" s="4" t="inlineStr">
        <is>
          <t>Vendido</t>
        </is>
      </c>
      <c r="D29" s="4" t="inlineStr">
        <is>
          <t>1</t>
        </is>
      </c>
      <c r="E29" s="5" t="inlineStr">
        <is>
          <t>4.900,00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=HYPERLINK("https://leilaoonline.net/lote/detalhe/217570", "025")</f>
      </c>
      <c r="B30" s="4" t="s">
        <f>=HYPERLINK("https://leilaoonline.net/lote/detalhe/217570", " PRENSA KAERK CAPC. 8 TON")</f>
      </c>
      <c r="C30" s="4" t="inlineStr">
        <is>
          <t>Vendido</t>
        </is>
      </c>
      <c r="D30" s="4" t="inlineStr">
        <is>
          <t>1</t>
        </is>
      </c>
      <c r="E30" s="5" t="inlineStr">
        <is>
          <t>3.900,00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=HYPERLINK("https://leilaoonline.net/lote/detalhe/217575", "026")</f>
      </c>
      <c r="B31" s="4" t="s">
        <f>=HYPERLINK("https://leilaoonline.net/lote/detalhe/217575", " 01 PRENSA")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=HYPERLINK("https://leilaoonline.net/lote/detalhe/217560", "027")</f>
      </c>
      <c r="B32" s="4" t="s">
        <f>=HYPERLINK("https://leilaoonline.net/lote/detalhe/217560", "02 UNIDADES - AUTOCLAVE HOSPITALAR")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=HYPERLINK("https://leilaoonline.net/lote/detalhe/217518", "028")</f>
      </c>
      <c r="B33" s="4" t="s">
        <f>=HYPERLINK("https://leilaoonline.net/lote/detalhe/217518", " Balança digital para 1000 kg 1.20 por 80 cm não testado podendo painel não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=HYPERLINK("https://leilaoonline.net/lote/detalhe/217561", "029")</f>
      </c>
      <c r="B34" s="4" t="s">
        <f>=HYPERLINK("https://leilaoonline.net/lote/detalhe/217561", "TALHA 2 TON.")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=HYPERLINK("https://leilaoonline.net/lote/detalhe/217571", "029")</f>
      </c>
      <c r="B35" s="4" t="s">
        <f>=HYPERLINK("https://leilaoonline.net/lote/detalhe/217571", " 01 BOMBA HIDRAULICA")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=HYPERLINK("https://leilaoonline.net/lote/detalhe/217467", "030")</f>
      </c>
      <c r="B36" s="4" t="s">
        <f>=HYPERLINK("https://leilaoonline.net/lote/detalhe/217467", " CAPELA PARA LABORATÓRIO")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990,00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=HYPERLINK("https://leilaoonline.net/lote/detalhe/217450", "031")</f>
      </c>
      <c r="B37" s="4" t="s">
        <f>=HYPERLINK("https://leilaoonline.net/lote/detalhe/217450", "LOTE DE ANTIQUIDADES: 1 MÁQUINA DE ESCREVER HERMES Baby ,1 MAQUINA FOTOGRÁFICA RICOH,  2 RÁDIOS COMUNICADORES COBRA, 2 GALOS DE BRONZE E 1 MINI COMPRESSOR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=HYPERLINK("https://leilaoonline.net/lote/detalhe/217456", "032")</f>
      </c>
      <c r="B38" s="4" t="s">
        <f>=HYPERLINK("https://leilaoonline.net/lote/detalhe/217456", "GUINCHO TIPO GIRAFA 1.000 KG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=HYPERLINK("https://leilaoonline.net/lote/detalhe/217428", "033")</f>
      </c>
      <c r="B39" s="4" t="s">
        <f>=HYPERLINK("https://leilaoonline.net/lote/detalhe/217428", " 1 ventilador. 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=HYPERLINK("https://leilaoonline.net/lote/detalhe/217441", "034")</f>
      </c>
      <c r="B40" s="4" t="s">
        <f>=HYPERLINK("https://leilaoonline.net/lote/detalhe/217441", "4 Ventiladores")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=HYPERLINK("https://leilaoonline.net/lote/detalhe/217484", "035")</f>
      </c>
      <c r="B41" s="4" t="s">
        <f>=HYPERLINK("https://leilaoonline.net/lote/detalhe/217484", " MISTURADOR DE ESFERA PARA TINTA COM MOTOR WEG 15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9.500,00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=HYPERLINK("https://leilaoonline.net/lote/detalhe/217519", "036")</f>
      </c>
      <c r="B42" s="4" t="s">
        <f>=HYPERLINK("https://leilaoonline.net/lote/detalhe/217519", " Canhão giratorio para água")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=HYPERLINK("https://leilaoonline.net/lote/detalhe/217452", "037")</f>
      </c>
      <c r="B43" s="4" t="s">
        <f>=HYPERLINK("https://leilaoonline.net/lote/detalhe/217452", "1 EXAUSTOR LARGURA 65 CM MOTOR WEG 1.5 CV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=HYPERLINK("https://leilaoonline.net/lote/detalhe/217427", "038")</f>
      </c>
      <c r="B44" s="4" t="s">
        <f>=HYPERLINK("https://leilaoonline.net/lote/detalhe/217427", "VÁLVULA ROTATIVA")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=HYPERLINK("https://leilaoonline.net/lote/detalhe/217464", "039")</f>
      </c>
      <c r="B45" s="4" t="s">
        <f>=HYPERLINK("https://leilaoonline.net/lote/detalhe/217464", " COMPRESSOR PARA DENTISTA ANO 2017")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=HYPERLINK("https://leilaoonline.net/lote/detalhe/217485", "040")</f>
      </c>
      <c r="B46" s="4" t="s">
        <f>=HYPERLINK("https://leilaoonline.net/lote/detalhe/217485", " 7 BOMBAS DE VÁCUO SUJA DE ÓLEO / GRAXA")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=HYPERLINK("https://leilaoonline.net/lote/detalhe/217451", "041")</f>
      </c>
      <c r="B47" s="4" t="s">
        <f>=HYPERLINK("https://leilaoonline.net/lote/detalhe/217451", "1 REDUTOR DE GRANDE PORTE PESO. 1.250 KGS APROX.")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=HYPERLINK("https://leilaoonline.net/lote/detalhe/217449", "042")</f>
      </c>
      <c r="B48" s="4" t="s">
        <f>=HYPERLINK("https://leilaoonline.net/lote/detalhe/217449", "1 VENTOINHA")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=HYPERLINK("https://leilaoonline.net/lote/detalhe/217463", "043")</f>
      </c>
      <c r="B49" s="4" t="s">
        <f>=HYPERLINK("https://leilaoonline.net/lote/detalhe/217463", " AUTOCLAVE")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=HYPERLINK("https://leilaoonline.net/lote/detalhe/217436", "044")</f>
      </c>
      <c r="B50" s="4" t="s">
        <f>=HYPERLINK("https://leilaoonline.net/lote/detalhe/217436", " 1 taboriador de peças com aquecedor")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=HYPERLINK("https://leilaoonline.net/lote/detalhe/217486", "045")</f>
      </c>
      <c r="B51" s="4" t="s">
        <f>=HYPERLINK("https://leilaoonline.net/lote/detalhe/217486", "CENTRÍFUGA SEPARADORA  FLOTTWEG  MOD. MW 2000 SSP 122")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=HYPERLINK("https://leilaoonline.net/lote/detalhe/217457", "046")</f>
      </c>
      <c r="B52" s="4" t="s">
        <f>=HYPERLINK("https://leilaoonline.net/lote/detalhe/217457", " BOMBA PARA ÓLEO")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=HYPERLINK("https://leilaoonline.net/lote/detalhe/217453", "047")</f>
      </c>
      <c r="B53" s="4" t="s">
        <f>=HYPERLINK("https://leilaoonline.net/lote/detalhe/217453", "EXAUSTOR LARGURA 65 CM - MOTOR 1.5 HP MONOFASICO")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=HYPERLINK("https://leilaoonline.net/lote/detalhe/217438", "048")</f>
      </c>
      <c r="B54" s="4" t="s">
        <f>=HYPERLINK("https://leilaoonline.net/lote/detalhe/217438", "Aprox. 10 peças - câmera e protetor para empilhadeira")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=HYPERLINK("https://leilaoonline.net/lote/detalhe/217521", "049")</f>
      </c>
      <c r="B55" s="4" t="s">
        <f>=HYPERLINK("https://leilaoonline.net/lote/detalhe/217521", " tanque de PVC com pé")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450,00</t>
        </is>
      </c>
      <c r="F55" s="4" t="inlineStr">
        <is>
          <t>750.00</t>
        </is>
      </c>
    </row>
    <row collapsed="false" customFormat="false" customHeight="false" hidden="false" ht="12.1" outlineLevel="0" r="56">
      <c r="A56" s="5" t="s">
        <f>=HYPERLINK("https://leilaoonline.net/lote/detalhe/217442", "050")</f>
      </c>
      <c r="B56" s="4" t="s">
        <f>=HYPERLINK("https://leilaoonline.net/lote/detalhe/217442", "Mangueiras de pressão hidráulica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=HYPERLINK("https://leilaoonline.net/lote/detalhe/217466", "051")</f>
      </c>
      <c r="B57" s="4" t="s">
        <f>=HYPERLINK("https://leilaoonline.net/lote/detalhe/217466", " APARELHO PARA LABORATÓRIO")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=HYPERLINK("https://leilaoonline.net/lote/detalhe/217562", "052")</f>
      </c>
      <c r="B58" s="4" t="s">
        <f>=HYPERLINK("https://leilaoonline.net/lote/detalhe/217562", "BOMBA A VÁCUO")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2.200,00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=HYPERLINK("https://leilaoonline.net/lote/detalhe/217489", "053")</f>
      </c>
      <c r="B59" s="4" t="s">
        <f>=HYPERLINK("https://leilaoonline.net/lote/detalhe/217489", " 01 MOTOR WEG COM BOMBA DE ENGRENAGEM( SEM PLAQUETA) APROX. 25 A 30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2.800,00</t>
        </is>
      </c>
      <c r="F59" s="4" t="inlineStr">
        <is>
          <t>75.00</t>
        </is>
      </c>
    </row>
    <row collapsed="false" customFormat="false" customHeight="false" hidden="false" ht="12.1" outlineLevel="0" r="60">
      <c r="A60" s="5" t="s">
        <f>=HYPERLINK("https://leilaoonline.net/lote/detalhe/217498", "054")</f>
      </c>
      <c r="B60" s="4" t="s">
        <f>=HYPERLINK("https://leilaoonline.net/lote/detalhe/217498", " 01 TROLLER PARA 1100 KGS.")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=HYPERLINK("https://leilaoonline.net/lote/detalhe/217443", "055")</f>
      </c>
      <c r="B61" s="4" t="s">
        <f>=HYPERLINK("https://leilaoonline.net/lote/detalhe/217443", "1 bomba a vácuo 2 moto redutor")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=HYPERLINK("https://leilaoonline.net/lote/detalhe/217563", "056")</f>
      </c>
      <c r="B62" s="4" t="s">
        <f>=HYPERLINK("https://leilaoonline.net/lote/detalhe/217563", "SUPORTE PARA ROLO DE PAPEL 1,20 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=HYPERLINK("https://leilaoonline.net/lote/detalhe/217458", "057")</f>
      </c>
      <c r="B63" s="4" t="s">
        <f>=HYPERLINK("https://leilaoonline.net/lote/detalhe/217458", " 03 PISTÕES")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1.300,00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=HYPERLINK("https://leilaoonline.net/lote/detalhe/217437", "058")</f>
      </c>
      <c r="B64" s="4" t="s">
        <f>=HYPERLINK("https://leilaoonline.net/lote/detalhe/217437", "1 unidade hidráulica com 2 bombas hidráulicas com trocador de calor")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=HYPERLINK("https://leilaoonline.net/lote/detalhe/217522", "059")</f>
      </c>
      <c r="B65" s="4" t="s">
        <f>=HYPERLINK("https://leilaoonline.net/lote/detalhe/217522", " 2 trituradores para máquina acricola com facas")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3.800,00</t>
        </is>
      </c>
      <c r="F65" s="4" t="inlineStr">
        <is>
          <t>750.00</t>
        </is>
      </c>
    </row>
    <row collapsed="false" customFormat="false" customHeight="false" hidden="false" ht="12.1" outlineLevel="0" r="66">
      <c r="A66" s="5" t="s">
        <f>=HYPERLINK("https://leilaoonline.net/lote/detalhe/217454", "060")</f>
      </c>
      <c r="B66" s="4" t="s">
        <f>=HYPERLINK("https://leilaoonline.net/lote/detalhe/217454", "1 Gerador")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=HYPERLINK("https://leilaoonline.net/lote/detalhe/217426", "061")</f>
      </c>
      <c r="B67" s="4" t="s">
        <f>=HYPERLINK("https://leilaoonline.net/lote/detalhe/217426", "COLETOR E SEPARADOR DE ÓLEO")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=HYPERLINK("https://leilaoonline.net/lote/detalhe/217577", "062")</f>
      </c>
      <c r="B68" s="4" t="s">
        <f>=HYPERLINK("https://leilaoonline.net/lote/detalhe/217577", " 01 MOTOR EBERLE 1CV 1740RPM")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=HYPERLINK("https://leilaoonline.net/lote/detalhe/217520", "063")</f>
      </c>
      <c r="B69" s="4" t="s">
        <f>=HYPERLINK("https://leilaoonline.net/lote/detalhe/217520", " 1 bomba a vácuo marca omel mod bvm 250 motor 10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3.800,00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=HYPERLINK("https://leilaoonline.net/lote/detalhe/219002", "064")</f>
      </c>
      <c r="B70" s="4" t="s">
        <f>=HYPERLINK("https://leilaoonline.net/lote/detalhe/219002", "[ VÍDEO ] RAMPA AUTOMOTIVA PIT STOP")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=HYPERLINK("https://leilaoonline.net/lote/detalhe/217580", "065")</f>
      </c>
      <c r="B71" s="4" t="s">
        <f>=HYPERLINK("https://leilaoonline.net/lote/detalhe/217580", " 01 BOMBA")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1.700,00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=HYPERLINK("https://leilaoonline.net/lote/detalhe/217444", "066")</f>
      </c>
      <c r="B72" s="4" t="s">
        <f>=HYPERLINK("https://leilaoonline.net/lote/detalhe/217444", " 01 ALINHADOR INDUSTRIAL")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=HYPERLINK("https://leilaoonline.net/lote/detalhe/219003", "067")</f>
      </c>
      <c r="B73" s="4" t="s">
        <f>=HYPERLINK("https://leilaoonline.net/lote/detalhe/219003", "MÁQUINA COM BOMBA WEG 5CV COM 2 PISTÕES  E FILTRO INOX COM  PAINEL")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4.300,00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=HYPERLINK("https://leilaoonline.net/lote/detalhe/217576", "068")</f>
      </c>
      <c r="B74" s="4" t="s">
        <f>=HYPERLINK("https://leilaoonline.net/lote/detalhe/217576", " 01 BOMBA")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=HYPERLINK("https://leilaoonline.net/lote/detalhe/219250", "069")</f>
      </c>
      <c r="B75" s="4" t="s">
        <f>=HYPERLINK("https://leilaoonline.net/lote/detalhe/219250", " CABEÇOTE DE COMPRESSOR PARA FUSO PARA MOTOR 125CV")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3.200,00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=HYPERLINK("https://leilaoonline.net/lote/detalhe/217468", "070")</f>
      </c>
      <c r="B76" s="4" t="s">
        <f>=HYPERLINK("https://leilaoonline.net/lote/detalhe/217468", " 4 PAINÉIS MODULO ELETRONICO")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=HYPERLINK("https://leilaoonline.net/lote/detalhe/217579", "071")</f>
      </c>
      <c r="B77" s="4" t="s">
        <f>=HYPERLINK("https://leilaoonline.net/lote/detalhe/217579", " 01 BOMBA")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=HYPERLINK("https://leilaoonline.net/lote/detalhe/217445", "072")</f>
      </c>
      <c r="B78" s="4" t="s">
        <f>=HYPERLINK("https://leilaoonline.net/lote/detalhe/217445", " 04 MOTORES CORRENTE CONTÍNUA")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4.900,00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=HYPERLINK("https://leilaoonline.net/lote/detalhe/217446", "073")</f>
      </c>
      <c r="B79" s="4" t="s">
        <f>=HYPERLINK("https://leilaoonline.net/lote/detalhe/217446", " 01 MOTOR")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=HYPERLINK("https://leilaoonline.net/lote/detalhe/217569", "074")</f>
      </c>
      <c r="B80" s="4" t="s">
        <f>=HYPERLINK("https://leilaoonline.net/lote/detalhe/217569", "MB/L 708E ANO 1987/1987 - COR BRANCA - DIESEL")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35.000,00</t>
        </is>
      </c>
      <c r="F80" s="4" t="inlineStr">
        <is>
          <t>550.00</t>
        </is>
      </c>
    </row>
    <row collapsed="false" customFormat="false" customHeight="false" hidden="false" ht="12.1" outlineLevel="0" r="81">
      <c r="A81" s="5" t="s">
        <f>=HYPERLINK("https://leilaoonline.net/lote/detalhe/217523", "075")</f>
      </c>
      <c r="B81" s="4" t="s">
        <f>=HYPERLINK("https://leilaoonline.net/lote/detalhe/217523", " 2 BALANCINS SENDO: 1 DE 1,30MTS E 1 DE 0,85 MTS")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320,00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=HYPERLINK("https://leilaoonline.net/lote/detalhe/217496", "076")</f>
      </c>
      <c r="B82" s="4" t="s">
        <f>=HYPERLINK("https://leilaoonline.net/lote/detalhe/217496", " 01 BOMBA PARA QUIMICA MOTOR 1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=HYPERLINK("https://leilaoonline.net/lote/detalhe/217490", "077")</f>
      </c>
      <c r="B83" s="4" t="s">
        <f>=HYPERLINK("https://leilaoonline.net/lote/detalhe/217490", " 01 BOMBA DOSADORA 0,33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=HYPERLINK("https://leilaoonline.net/lote/detalhe/217493", "078")</f>
      </c>
      <c r="B84" s="4" t="s">
        <f>=HYPERLINK("https://leilaoonline.net/lote/detalhe/217493", " 03 BOMBAS ENGRENAGEM PARA OLEO")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700,00</t>
        </is>
      </c>
      <c r="F84" s="4" t="inlineStr">
        <is>
          <t>75.00</t>
        </is>
      </c>
    </row>
    <row collapsed="false" customFormat="false" customHeight="false" hidden="false" ht="12.1" outlineLevel="0" r="85">
      <c r="A85" s="5" t="s">
        <f>=HYPERLINK("https://leilaoonline.net/lote/detalhe/217495", "079")</f>
      </c>
      <c r="B85" s="4" t="s">
        <f>=HYPERLINK("https://leilaoonline.net/lote/detalhe/217495", " 01 COMPRESSOR PARA REGERAÇÃO")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=HYPERLINK("https://leilaoonline.net/lote/detalhe/217578", "080")</f>
      </c>
      <c r="B86" s="4" t="s">
        <f>=HYPERLINK("https://leilaoonline.net/lote/detalhe/217578", " 2 MAQUINAS DE ESPECIFICAÇÃO")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=HYPERLINK("https://leilaoonline.net/lote/detalhe/217447", "081")</f>
      </c>
      <c r="B87" s="4" t="s">
        <f>=HYPERLINK("https://leilaoonline.net/lote/detalhe/217447", " 02 PISTÕES PARA DESLOCAMENTO DE MAQUINAS - 1,65 MTS")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20.00</t>
        </is>
      </c>
    </row>
    <row collapsed="false" customFormat="false" customHeight="false" hidden="false" ht="12.1" outlineLevel="0" r="88">
      <c r="A88" s="5" t="s">
        <f>=HYPERLINK("https://leilaoonline.net/lote/detalhe/217492", "082")</f>
      </c>
      <c r="B88" s="4" t="s">
        <f>=HYPERLINK("https://leilaoonline.net/lote/detalhe/217492", " 03 MOTORES ( SENDO 1 SEM EIXO)")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=HYPERLINK("https://leilaoonline.net/lote/detalhe/217459", "083")</f>
      </c>
      <c r="B89" s="4" t="s">
        <f>=HYPERLINK("https://leilaoonline.net/lote/detalhe/217459", " 01 Bomba de alta pressão de pistão - com manual")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=HYPERLINK("https://leilaoonline.net/lote/detalhe/217470", "084")</f>
      </c>
      <c r="B90" s="4" t="s">
        <f>=HYPERLINK("https://leilaoonline.net/lote/detalhe/217470", " 1 PAINEL DE MÁQUINA")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=HYPERLINK("https://leilaoonline.net/lote/detalhe/217471", "085")</f>
      </c>
      <c r="B91" s="4" t="s">
        <f>=HYPERLINK("https://leilaoonline.net/lote/detalhe/217471", "LIXADEIRA DE RODA, MESA MOVEL - APROX. 800X4800MM - MESA FIXA 1900X4800MM COM PAINEL DE LIGAÇÃO")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=HYPERLINK("https://leilaoonline.net/lote/detalhe/217497", "086")</f>
      </c>
      <c r="B92" s="4" t="s">
        <f>=HYPERLINK("https://leilaoonline.net/lote/detalhe/217497", " 01 REDUTOR")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=HYPERLINK("https://leilaoonline.net/lote/detalhe/217475", "087")</f>
      </c>
      <c r="B93" s="4" t="s">
        <f>=HYPERLINK("https://leilaoonline.net/lote/detalhe/217475", " AQUECEDOR A ÓLEO")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=HYPERLINK("https://leilaoonline.net/lote/detalhe/217465", "088")</f>
      </c>
      <c r="B94" s="4" t="s">
        <f>=HYPERLINK("https://leilaoonline.net/lote/detalhe/217465", "Moto ventilador")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=HYPERLINK("https://leilaoonline.net/lote/detalhe/217494", "090")</f>
      </c>
      <c r="B95" s="4" t="s">
        <f>=HYPERLINK("https://leilaoonline.net/lote/detalhe/217494", " 03 PEÇAS SENDO; 1 MOTOR, 01 BOMBA E 1 REDUTOR ( PARA REFORMA)")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=HYPERLINK("https://leilaoonline.net/lote/detalhe/217425", "091")</f>
      </c>
      <c r="B96" s="4" t="s">
        <f>=HYPERLINK("https://leilaoonline.net/lote/detalhe/217425", " VENTILADOR")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=HYPERLINK("https://leilaoonline.net/lote/detalhe/217472", "092")</f>
      </c>
      <c r="B97" s="4" t="s">
        <f>=HYPERLINK("https://leilaoonline.net/lote/detalhe/217472", " UNIDADE HIDRAULICA")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2.300,00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=HYPERLINK("https://leilaoonline.net/lote/detalhe/217516", "093")</f>
      </c>
      <c r="B98" s="4" t="s">
        <f>=HYPERLINK("https://leilaoonline.net/lote/detalhe/217516", " 01 SERRA ESQUADRILHADEIRA")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=HYPERLINK("https://leilaoonline.net/lote/detalhe/219249", "094")</f>
      </c>
      <c r="B99" s="4" t="s">
        <f>=HYPERLINK("https://leilaoonline.net/lote/detalhe/219249", " 03 COMANDOS HIDRAÚLICO REXRTH")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=HYPERLINK("https://leilaoonline.net/lote/detalhe/217581", "095")</f>
      </c>
      <c r="B100" s="4" t="s">
        <f>=HYPERLINK("https://leilaoonline.net/lote/detalhe/217581", " MOTOR 7.5CV RPM 1730")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950,00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=HYPERLINK("https://leilaoonline.net/lote/detalhe/217582", "096")</f>
      </c>
      <c r="B101" s="4" t="s">
        <f>=HYPERLINK("https://leilaoonline.net/lote/detalhe/217582", " MOTOR 7.5CV RPM 1730")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950,00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=HYPERLINK("https://leilaoonline.net/lote/detalhe/217583", "097")</f>
      </c>
      <c r="B102" s="4" t="s">
        <f>=HYPERLINK("https://leilaoonline.net/lote/detalhe/217583", " MOTOR 7.5CV RPM 1730")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950,00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=HYPERLINK("https://leilaoonline.net/lote/detalhe/217473", "098")</f>
      </c>
      <c r="B103" s="4" t="s">
        <f>=HYPERLINK("https://leilaoonline.net/lote/detalhe/217473", " UNIDADE HIDRAULICA COM MOTOR 5CV WEG")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=HYPERLINK("https://leilaoonline.net/lote/detalhe/217474", "099")</f>
      </c>
      <c r="B104" s="4" t="s">
        <f>=HYPERLINK("https://leilaoonline.net/lote/detalhe/217474", " ESTEIRA DE LONA (1,90 X 0,20 MTS) COM REDUTOR E MOTOR")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=HYPERLINK("https://leilaoonline.net/lote/detalhe/217476", "100")</f>
      </c>
      <c r="B105" s="4" t="s">
        <f>=HYPERLINK("https://leilaoonline.net/lote/detalhe/217476", " FURADEIRA DE BANCADA")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=HYPERLINK("https://leilaoonline.net/lote/detalhe/217584", "101")</f>
      </c>
      <c r="B106" s="4" t="s">
        <f>=HYPERLINK("https://leilaoonline.net/lote/detalhe/217584", " 05 MOTORES")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1.650,00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=HYPERLINK("https://leilaoonline.net/lote/detalhe/217482", "102")</f>
      </c>
      <c r="B107" s="4" t="s">
        <f>=HYPERLINK("https://leilaoonline.net/lote/detalhe/217482", " SIRENE PARA AMBULANCIA")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=HYPERLINK("https://leilaoonline.net/lote/detalhe/217515", "103")</f>
      </c>
      <c r="B108" s="4" t="s">
        <f>=HYPERLINK("https://leilaoonline.net/lote/detalhe/217515", " 01 POLICARTE COM MOTOR WEG 2CV")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=HYPERLINK("https://leilaoonline.net/lote/detalhe/217483", "104")</f>
      </c>
      <c r="B109" s="4" t="s">
        <f>=HYPERLINK("https://leilaoonline.net/lote/detalhe/217483", " TROCADOR DE PLACAS PEQUENO")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=HYPERLINK("https://leilaoonline.net/lote/detalhe/217487", "105")</f>
      </c>
      <c r="B110" s="4" t="s">
        <f>=HYPERLINK("https://leilaoonline.net/lote/detalhe/217487", " 06 PEÇAS SENDO; 3 MOTOS REDUTORES E 3 MOTORES")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950,00</t>
        </is>
      </c>
      <c r="F110" s="4" t="inlineStr">
        <is>
          <t>75.00</t>
        </is>
      </c>
    </row>
    <row collapsed="false" customFormat="false" customHeight="false" hidden="false" ht="12.1" outlineLevel="0" r="111">
      <c r="A111" s="5" t="s">
        <f>=HYPERLINK("https://leilaoonline.net/lote/detalhe/217585", "106")</f>
      </c>
      <c r="B111" s="4" t="s">
        <f>=HYPERLINK("https://leilaoonline.net/lote/detalhe/217585", " BOMBA HIDRÁULICA")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2.450,00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=HYPERLINK("https://leilaoonline.net/lote/detalhe/217586", "107")</f>
      </c>
      <c r="B112" s="4" t="s">
        <f>=HYPERLINK("https://leilaoonline.net/lote/detalhe/217586", " 02 MOTORES SENDO -01 DE 4CV E 1 DE 3 CV BAIXA ROTAÇÃO")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1.150,00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=HYPERLINK("https://leilaoonline.net/lote/detalhe/217491", "108")</f>
      </c>
      <c r="B113" s="4" t="s">
        <f>=HYPERLINK("https://leilaoonline.net/lote/detalhe/217491", " 02 MOTORES WEG")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=HYPERLINK("https://leilaoonline.net/lote/detalhe/217419", "109")</f>
      </c>
      <c r="B114" s="4" t="s">
        <f>=HYPERLINK("https://leilaoonline.net/lote/detalhe/217419", "1 UNIDADE DE CENTRÍFUGA C/ MOTOR ELÉTRICO POT. 2 CV")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=HYPERLINK("https://leilaoonline.net/lote/detalhe/217568", "110")</f>
      </c>
      <c r="B115" s="4" t="s">
        <f>=HYPERLINK("https://leilaoonline.net/lote/detalhe/217568", " Carrinho com motor Weg para testes")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=HYPERLINK("https://leilaoonline.net/lote/detalhe/217488", "111")</f>
      </c>
      <c r="B116" s="4" t="s">
        <f>=HYPERLINK("https://leilaoonline.net/lote/detalhe/217488", " 02 MOTO REDUTORES")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2.700,00</t>
        </is>
      </c>
      <c r="F116" s="4" t="inlineStr">
        <is>
          <t>350.00</t>
        </is>
      </c>
    </row>
    <row collapsed="false" customFormat="false" customHeight="false" hidden="false" ht="12.1" outlineLevel="0" r="117">
      <c r="A117" s="5" t="s">
        <f>=HYPERLINK("https://leilaoonline.net/lote/detalhe/217567", "112")</f>
      </c>
      <c r="B117" s="4" t="s">
        <f>=HYPERLINK("https://leilaoonline.net/lote/detalhe/217567", " 02 motores Eberle sendo ; 1de 4 cv 1710 rpm e 1 de 1,5 cv 1705rpm")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1.300,00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=HYPERLINK("https://leilaoonline.net/lote/detalhe/217566", "113")</f>
      </c>
      <c r="B118" s="4" t="s">
        <f>=HYPERLINK("https://leilaoonline.net/lote/detalhe/217566", " 1 projetor Sharp com defeito")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=HYPERLINK("https://leilaoonline.net/lote/detalhe/217587", "114")</f>
      </c>
      <c r="B119" s="4" t="s">
        <f>=HYPERLINK("https://leilaoonline.net/lote/detalhe/217587", " MOTOR COM REDUTOR PARA MAQUINA")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=HYPERLINK("https://leilaoonline.net/lote/detalhe/217499", "115")</f>
      </c>
      <c r="B120" s="4" t="s">
        <f>=HYPERLINK("https://leilaoonline.net/lote/detalhe/217499", "MOTO VENTILADOR MOTOR 7.5")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=HYPERLINK("https://leilaoonline.net/lote/detalhe/217500", "116")</f>
      </c>
      <c r="B121" s="4" t="s">
        <f>=HYPERLINK("https://leilaoonline.net/lote/detalhe/217500", "05 PNEUS FIRESTONE 235/75R15 (SEM USO  -  DOT VENCIDO)")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1.800,00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=HYPERLINK("https://leilaoonline.net/lote/detalhe/217501", "117")</f>
      </c>
      <c r="B122" s="4" t="s">
        <f>=HYPERLINK("https://leilaoonline.net/lote/detalhe/217501", " CALDEIRA E TANQUE INOX")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8.100,00</t>
        </is>
      </c>
      <c r="F122" s="4" t="inlineStr">
        <is>
          <t>300.00</t>
        </is>
      </c>
    </row>
    <row collapsed="false" customFormat="false" customHeight="false" hidden="false" ht="12.1" outlineLevel="0" r="123">
      <c r="A123" s="5" t="s">
        <f>=HYPERLINK("https://leilaoonline.net/lote/detalhe/217502", "118")</f>
      </c>
      <c r="B123" s="4" t="s">
        <f>=HYPERLINK("https://leilaoonline.net/lote/detalhe/217502", " BOMBA DE REFRIGERAÇÃO DE MAQUINAS")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=HYPERLINK("https://leilaoonline.net/lote/detalhe/217506", "119")</f>
      </c>
      <c r="B124" s="4" t="s">
        <f>=HYPERLINK("https://leilaoonline.net/lote/detalhe/217506", " UNIDADE HIDRAULICA")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=HYPERLINK("https://leilaoonline.net/lote/detalhe/217505", "120")</f>
      </c>
      <c r="B125" s="4" t="s">
        <f>=HYPERLINK("https://leilaoonline.net/lote/detalhe/217505", " UNIDADE HIDRAULICA")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=HYPERLINK("https://leilaoonline.net/lote/detalhe/217503", "121")</f>
      </c>
      <c r="B126" s="4" t="s">
        <f>=HYPERLINK("https://leilaoonline.net/lote/detalhe/217503", " BOMBA DE REFRIGERAÇÃO DE MAQUINAS")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1.700,00</t>
        </is>
      </c>
      <c r="F126" s="4" t="inlineStr">
        <is>
          <t>300.00</t>
        </is>
      </c>
    </row>
    <row collapsed="false" customFormat="false" customHeight="false" hidden="false" ht="12.1" outlineLevel="0" r="127">
      <c r="A127" s="5" t="s">
        <f>=HYPERLINK("https://leilaoonline.net/lote/detalhe/217504", "122")</f>
      </c>
      <c r="B127" s="4" t="s">
        <f>=HYPERLINK("https://leilaoonline.net/lote/detalhe/217504", " FILTRO MANGA COM MESA ( PARA MARCENARIA)")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3.000,00</t>
        </is>
      </c>
      <c r="F127" s="4" t="inlineStr">
        <is>
          <t>300.00</t>
        </is>
      </c>
    </row>
    <row collapsed="false" customFormat="false" customHeight="false" hidden="false" ht="12.1" outlineLevel="0" r="128">
      <c r="A128" s="5" t="s">
        <f>=HYPERLINK("https://leilaoonline.net/lote/detalhe/217588", "123")</f>
      </c>
      <c r="B128" s="4" t="s">
        <f>=HYPERLINK("https://leilaoonline.net/lote/detalhe/217588", "03 MOTORES CORRENTE CONTÍNUA")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3.200,00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=HYPERLINK("https://leilaoonline.net/lote/detalhe/219253", "124")</f>
      </c>
      <c r="B129" s="4" t="s">
        <f>=HYPERLINK("https://leilaoonline.net/lote/detalhe/219253", " 04 PAINEIS ELETRICOS")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=HYPERLINK("https://leilaoonline.net/lote/detalhe/217529", "125")</f>
      </c>
      <c r="B130" s="4" t="s">
        <f>=HYPERLINK("https://leilaoonline.net/lote/detalhe/217529", " MISTURADOR PARA TINTAS C/ TACHO EM AÇO CARBONO. APROX. 500 LTS. (não acompanha estrutura de madeira)")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4.000,00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=HYPERLINK("https://leilaoonline.net/lote/detalhe/217525", "126")</f>
      </c>
      <c r="B131" s="4" t="s">
        <f>=HYPERLINK("https://leilaoonline.net/lote/detalhe/217525", " MISTURADOR PARA TINTAS C/ TACHO EM AÇO CARBONO. APROX. 500 LTS. (não acompanha estrutura de madeira)")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4.000,00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=HYPERLINK("https://leilaoonline.net/lote/detalhe/217531", "127")</f>
      </c>
      <c r="B132" s="4" t="s">
        <f>=HYPERLINK("https://leilaoonline.net/lote/detalhe/217531", " MISTURADOR PARA TINTAS C/ TACHO EM AÇO CARBONO. APROX. 500 LTS. (não acompanha estrutura de madeira)")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4.000,00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=HYPERLINK("https://leilaoonline.net/lote/detalhe/217528", "128")</f>
      </c>
      <c r="B133" s="4" t="s">
        <f>=HYPERLINK("https://leilaoonline.net/lote/detalhe/217528", " MISTURADOR PARA TINTAS C/ TACHO EM AÇO CARBONO. APROX. 500 LTS. (não acompanha estrutura de madeira)")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4.000,00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=HYPERLINK("https://leilaoonline.net/lote/detalhe/217532", "129")</f>
      </c>
      <c r="B134" s="4" t="s">
        <f>=HYPERLINK("https://leilaoonline.net/lote/detalhe/217532", " MISTURADOR PARA TINTAS C/ TACHO EM AÇO CARBONO. APROX. 500 LTS. (não acompanha estrutura de madeira)")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4.000,00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=HYPERLINK("https://leilaoonline.net/lote/detalhe/217535", "130")</f>
      </c>
      <c r="B135" s="4" t="s">
        <f>=HYPERLINK("https://leilaoonline.net/lote/detalhe/217535", " MISTURADOR PARA TINTAS C/ TACHO EM AÇO CARBONO. APROX. 500 LTS. (não acompanha estrutura de madeira)")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=HYPERLINK("https://leilaoonline.net/lote/detalhe/217533", "131")</f>
      </c>
      <c r="B136" s="4" t="s">
        <f>=HYPERLINK("https://leilaoonline.net/lote/detalhe/217533", " MISTURADOR PARA TINTAS C/ TACHO EM AÇO CARBONO. APROX. 500 LTS. (não acompanha estrutura de madeira)")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4.000,00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=HYPERLINK("https://leilaoonline.net/lote/detalhe/217530", "132")</f>
      </c>
      <c r="B137" s="4" t="s">
        <f>=HYPERLINK("https://leilaoonline.net/lote/detalhe/217530", " MISTURADOR PARA TINTAS C/ TACHO EM AÇO CARBONO. APROX. 500 LTS. (não acompanha estrutura de madeira)")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4.000,00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=HYPERLINK("https://leilaoonline.net/lote/detalhe/217526", "133")</f>
      </c>
      <c r="B138" s="4" t="s">
        <f>=HYPERLINK("https://leilaoonline.net/lote/detalhe/217526", " MISTURADOR PARA TINTAS C/ TACHO EM AÇO CARBONO. APROX. 500 LTS. (não acompanha estrutura de madeira)")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4.000,00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=HYPERLINK("https://leilaoonline.net/lote/detalhe/217544", "134")</f>
      </c>
      <c r="B139" s="4" t="s">
        <f>=HYPERLINK("https://leilaoonline.net/lote/detalhe/217544", " MOINHO DUPLO")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10.500,00</t>
        </is>
      </c>
      <c r="F139" s="4" t="inlineStr">
        <is>
          <t>350.00</t>
        </is>
      </c>
    </row>
    <row collapsed="false" customFormat="false" customHeight="false" hidden="false" ht="12.1" outlineLevel="0" r="140">
      <c r="A140" s="5" t="s">
        <f>=HYPERLINK("https://leilaoonline.net/lote/detalhe/217536", "135")</f>
      </c>
      <c r="B140" s="4" t="s">
        <f>=HYPERLINK("https://leilaoonline.net/lote/detalhe/217536", " MISTURADOR COM TANQUE ENCAMISADO POR FORA (FERRO) E POR DENTRO (INOX) - BASCULANTE")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10.500,00</t>
        </is>
      </c>
      <c r="F140" s="4" t="inlineStr">
        <is>
          <t>350.00</t>
        </is>
      </c>
    </row>
    <row collapsed="false" customFormat="false" customHeight="false" hidden="false" ht="12.1" outlineLevel="0" r="141">
      <c r="A141" s="5" t="s">
        <f>=HYPERLINK("https://leilaoonline.net/lote/detalhe/217546", "136")</f>
      </c>
      <c r="B141" s="4" t="s">
        <f>=HYPERLINK("https://leilaoonline.net/lote/detalhe/217546", " MOINHO DE ESFERA COM MOTOR WEG 20CV")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9.500,00</t>
        </is>
      </c>
      <c r="F141" s="4" t="inlineStr">
        <is>
          <t>350.00</t>
        </is>
      </c>
    </row>
    <row collapsed="false" customFormat="false" customHeight="false" hidden="false" ht="12.1" outlineLevel="0" r="142">
      <c r="A142" s="5" t="s">
        <f>=HYPERLINK("https://leilaoonline.net/lote/detalhe/217541", "137")</f>
      </c>
      <c r="B142" s="4" t="s">
        <f>=HYPERLINK("https://leilaoonline.net/lote/detalhe/217541", " MOINHO DE ESFERA COM MOTOR WEG 20CV")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9.500,00</t>
        </is>
      </c>
      <c r="F142" s="4" t="inlineStr">
        <is>
          <t>350.00</t>
        </is>
      </c>
    </row>
    <row collapsed="false" customFormat="false" customHeight="false" hidden="false" ht="12.1" outlineLevel="0" r="143">
      <c r="A143" s="5" t="s">
        <f>=HYPERLINK("https://leilaoonline.net/lote/detalhe/217548", "139")</f>
      </c>
      <c r="B143" s="4" t="s">
        <f>=HYPERLINK("https://leilaoonline.net/lote/detalhe/217548", " MASSEIRA")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=HYPERLINK("https://leilaoonline.net/lote/detalhe/217547", "140")</f>
      </c>
      <c r="B144" s="4" t="s">
        <f>=HYPERLINK("https://leilaoonline.net/lote/detalhe/217547", " MOINHO")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=HYPERLINK("https://leilaoonline.net/lote/detalhe/217543", "141")</f>
      </c>
      <c r="B145" s="4" t="s">
        <f>=HYPERLINK("https://leilaoonline.net/lote/detalhe/217543", " BATEDOR HIDRAULICO COM MOTOR WEG 10 CV COM TACHO")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2.500,00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=HYPERLINK("https://leilaoonline.net/lote/detalhe/217545", "142")</f>
      </c>
      <c r="B146" s="4" t="s">
        <f>=HYPERLINK("https://leilaoonline.net/lote/detalhe/217545", " DISPENSOR DUPLO COM 2 MOTORES WEG 20 E 2 TACHOS")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13.000,00</t>
        </is>
      </c>
      <c r="F146" s="4" t="inlineStr">
        <is>
          <t>550.00</t>
        </is>
      </c>
    </row>
    <row collapsed="false" customFormat="false" customHeight="false" hidden="false" ht="12.1" outlineLevel="0" r="147">
      <c r="A147" s="5" t="s">
        <f>=HYPERLINK("https://leilaoonline.net/lote/detalhe/217538", "144")</f>
      </c>
      <c r="B147" s="4" t="s">
        <f>=HYPERLINK("https://leilaoonline.net/lote/detalhe/217538", " COLETOR DE PÓ")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1.200,00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=HYPERLINK("https://leilaoonline.net/lote/detalhe/217540", "145")</f>
      </c>
      <c r="B148" s="4" t="s">
        <f>=HYPERLINK("https://leilaoonline.net/lote/detalhe/217540", " 02 UN. 2 CHUVEIROS PARA INDUSTRIA QUIMICA ( LAVA OLHOS)")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=HYPERLINK("https://leilaoonline.net/lote/detalhe/217542", "146")</f>
      </c>
      <c r="B149" s="4" t="s">
        <f>=HYPERLINK("https://leilaoonline.net/lote/detalhe/217542", " 04 CONJUNTOS DE MOTOR GERADORES")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1.200,00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=HYPERLINK("https://leilaoonline.net/lote/detalhe/217537", "149")</f>
      </c>
      <c r="B150" s="4" t="s">
        <f>=HYPERLINK("https://leilaoonline.net/lote/detalhe/217537", " Cavalete para motor")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=HYPERLINK("https://leilaoonline.net/lote/detalhe/217539", "152")</f>
      </c>
      <c r="B151" s="4" t="s">
        <f>=HYPERLINK("https://leilaoonline.net/lote/detalhe/217539", " Rosqueadeira alemã")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3.200,00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=HYPERLINK("https://leilaoonline.net/lote/detalhe/217549", "153")</f>
      </c>
      <c r="B152" s="4" t="s">
        <f>=HYPERLINK("https://leilaoonline.net/lote/detalhe/217549", "Bancada -  1,0 altura; 0,96 comprimento e 0,67 largura - com rodizios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800,00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=HYPERLINK("https://leilaoonline.net/lote/detalhe/217551", "154")</f>
      </c>
      <c r="B153" s="4" t="s">
        <f>=HYPERLINK("https://leilaoonline.net/lote/detalhe/217551", " 07 auto transformadores variavel")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=HYPERLINK("https://leilaoonline.net/lote/detalhe/217554", "155")</f>
      </c>
      <c r="B154" s="4" t="s">
        <f>=HYPERLINK("https://leilaoonline.net/lote/detalhe/217554", " 16 placas em aluminio")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=HYPERLINK("https://leilaoonline.net/lote/detalhe/217432", "156")</f>
      </c>
      <c r="B155" s="4" t="s">
        <f>=HYPERLINK("https://leilaoonline.net/lote/detalhe/217432", " Espuladeira para enrolar fios e carreteis")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=HYPERLINK("https://leilaoonline.net/lote/detalhe/217553", "157")</f>
      </c>
      <c r="B156" s="4" t="s">
        <f>=HYPERLINK("https://leilaoonline.net/lote/detalhe/217553", " 1 cortador gitatorio")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=HYPERLINK("https://leilaoonline.net/lote/detalhe/217550", "158")</f>
      </c>
      <c r="B157" s="4" t="s">
        <f>=HYPERLINK("https://leilaoonline.net/lote/detalhe/217550", " 1 bureta digital para laboratorio")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=HYPERLINK("https://leilaoonline.net/lote/detalhe/217557", "159")</f>
      </c>
      <c r="B158" s="4" t="s">
        <f>=HYPERLINK("https://leilaoonline.net/lote/detalhe/217557", " 3 micropipeta para laboratorio")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550,00</t>
        </is>
      </c>
      <c r="F158" s="4" t="inlineStr">
        <is>
          <t>80.00</t>
        </is>
      </c>
    </row>
    <row collapsed="false" customFormat="false" customHeight="false" hidden="false" ht="12.1" outlineLevel="0" r="159">
      <c r="A159" s="5" t="s">
        <f>=HYPERLINK("https://leilaoonline.net/lote/detalhe/217556", "160")</f>
      </c>
      <c r="B159" s="4" t="s">
        <f>=HYPERLINK("https://leilaoonline.net/lote/detalhe/217556", " 2 aparelhos para laboratorio")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3.200,00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=HYPERLINK("https://leilaoonline.net/lote/detalhe/217552", "161")</f>
      </c>
      <c r="B160" s="4" t="s">
        <f>=HYPERLINK("https://leilaoonline.net/lote/detalhe/217552", " 1 balança comercial capac. 40kgs")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=HYPERLINK("https://leilaoonline.net/lote/detalhe/217555", "162")</f>
      </c>
      <c r="B161" s="4" t="s">
        <f>=HYPERLINK("https://leilaoonline.net/lote/detalhe/217555", " 1 psicrômetro")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=HYPERLINK("https://leilaoonline.net/lote/detalhe/217420", "183")</f>
      </c>
      <c r="B162" s="4" t="s">
        <f>=HYPERLINK("https://leilaoonline.net/lote/detalhe/217420", " 5 PROTOCOLADORES")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350,00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=HYPERLINK("https://leilaoonline.net/lote/detalhe/217421", "184")</f>
      </c>
      <c r="B163" s="4" t="s">
        <f>=HYPERLINK("https://leilaoonline.net/lote/detalhe/217421", " SOPRADOR")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2.300,00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=HYPERLINK("https://leilaoonline.net/lote/detalhe/217422", "220")</f>
      </c>
      <c r="B164" s="4" t="s">
        <f>=HYPERLINK("https://leilaoonline.net/lote/detalhe/217422", "1 UNIDADE DE CENTRÍFUGA C/ MOTOR ELÉTRICO POT. 2 CV")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1.500,00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=HYPERLINK("https://leilaoonline.net/lote/detalhe/217423", "221")</f>
      </c>
      <c r="B165" s="4" t="s">
        <f>=HYPERLINK("https://leilaoonline.net/lote/detalhe/217423", "1 UNIDADE DE CENTRÍFUGA C/ MOTOR ELÉTRICO POT. 2 CV")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1.400,00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=HYPERLINK("https://leilaoonline.net/lote/detalhe/217424", "279")</f>
      </c>
      <c r="B166" s="4" t="s">
        <f>=HYPERLINK("https://leilaoonline.net/lote/detalhe/217424", "01 redutor")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1.120,00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=HYPERLINK("https://leilaoonline.net/lote/detalhe/217429", "321")</f>
      </c>
      <c r="B167" s="4" t="s">
        <f>=HYPERLINK("https://leilaoonline.net/lote/detalhe/217429", " 1 Micro teste")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=HYPERLINK("https://leilaoonline.net/lote/detalhe/217430", "322")</f>
      </c>
      <c r="B168" s="4" t="s">
        <f>=HYPERLINK("https://leilaoonline.net/lote/detalhe/217430", " 1 micro teste para laboratório")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=HYPERLINK("https://leilaoonline.net/lote/detalhe/217431", "346")</f>
      </c>
      <c r="B169" s="4" t="s">
        <f>=HYPERLINK("https://leilaoonline.net/lote/detalhe/217431", " porta papel")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=HYPERLINK("https://leilaoonline.net/lote/detalhe/217434", "353")</f>
      </c>
      <c r="B170" s="4" t="s">
        <f>=HYPERLINK("https://leilaoonline.net/lote/detalhe/217434", "Filtro prensa de placas completa acompanha 1 bomba")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2.000,00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=HYPERLINK("https://leilaoonline.net/lote/detalhe/217460", "405")</f>
      </c>
      <c r="B171" s="4" t="s">
        <f>=HYPERLINK("https://leilaoonline.net/lote/detalhe/217460", " Compressor FS CURTIS HTA 120, Motor 15Hp, Tanque - *304 litros, Dimensões - Diâmetro 490 x 1760 mm* Peso - 450 kg Modelo")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7.000,00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=HYPERLINK("https://leilaoonline.net/lote/detalhe/217413", "408")</f>
      </c>
      <c r="B172" s="4" t="s">
        <f>=HYPERLINK("https://leilaoonline.net/lote/detalhe/217413", " 1 SERRA DE FITA RONEMAK COM SOLDADOR ( funcionando )")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3.500,00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=HYPERLINK("https://leilaoonline.net/lote/detalhe/217448", "409")</f>
      </c>
      <c r="B173" s="4" t="s">
        <f>=HYPERLINK("https://leilaoonline.net/lote/detalhe/217448", " BALANÇA FILIZOLA 300 KG")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700,00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=HYPERLINK("https://leilaoonline.net/lote/detalhe/217439", "500")</f>
      </c>
      <c r="B174" s="4" t="s">
        <f>=HYPERLINK("https://leilaoonline.net/lote/detalhe/217439", "Bancada de teste para motores - Dino MD 02. Veja especificações")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=HYPERLINK("https://leilaoonline.net/lote/detalhe/217410", "501")</f>
      </c>
      <c r="B175" s="4" t="s">
        <f>=HYPERLINK("https://leilaoonline.net/lote/detalhe/217410", "Furadeira Radial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15.000,00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=HYPERLINK("https://leilaoonline.net/lote/detalhe/217440", "504")</f>
      </c>
      <c r="B176" s="4" t="s">
        <f>=HYPERLINK("https://leilaoonline.net/lote/detalhe/217440", "Máquina de teste para refrigeração")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=HYPERLINK("https://leilaoonline.net/lote/detalhe/217480", "505")</f>
      </c>
      <c r="B177" s="4" t="s">
        <f>=HYPERLINK("https://leilaoonline.net/lote/detalhe/217480", "[ VÍDEO ] MÁQUINA DE CORTE PLASMA - AUTOMATICA")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22.000,00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=HYPERLINK("https://leilaoonline.net/lote/detalhe/217481", "506")</f>
      </c>
      <c r="B178" s="4" t="s">
        <f>=HYPERLINK("https://leilaoonline.net/lote/detalhe/217481", " COMPRESSOR DE AR")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5.000,00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=HYPERLINK("https://leilaoonline.net/lote/detalhe/217479", "508")</f>
      </c>
      <c r="B179" s="4" t="s">
        <f>=HYPERLINK("https://leilaoonline.net/lote/detalhe/217479", " MOTOR WEG 125CV")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9.000,00</t>
        </is>
      </c>
      <c r="F179" s="4" t="inlineStr">
        <is>
          <t>300.00</t>
        </is>
      </c>
    </row>
    <row collapsed="false" customFormat="false" customHeight="false" hidden="false" ht="12.1" outlineLevel="0" r="180">
      <c r="A180" s="5" t="s">
        <f>=HYPERLINK("https://leilaoonline.net/lote/detalhe/217477", "509")</f>
      </c>
      <c r="B180" s="4" t="s">
        <f>=HYPERLINK("https://leilaoonline.net/lote/detalhe/217477", " MOTOR EBERLE 100CV")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7.000,00</t>
        </is>
      </c>
      <c r="F180" s="4" t="inlineStr">
        <is>
          <t>300.00</t>
        </is>
      </c>
    </row>
    <row collapsed="false" customFormat="false" customHeight="false" hidden="false" ht="12.1" outlineLevel="0" r="181">
      <c r="A181" s="5" t="s">
        <f>=HYPERLINK("https://leilaoonline.net/lote/detalhe/217478", "515")</f>
      </c>
      <c r="B181" s="4" t="s">
        <f>=HYPERLINK("https://leilaoonline.net/lote/detalhe/217478", " MOTOBOMBA")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4.500,00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=HYPERLINK("https://leilaoonline.net/lote/detalhe/217417", "549")</f>
      </c>
      <c r="B182" s="4" t="s">
        <f>=HYPERLINK("https://leilaoonline.net/lote/detalhe/217417", " Aprox. 150 un. luminárias diversas - sem uso")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3.500,00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=HYPERLINK("https://leilaoonline.net/lote/detalhe/217415", "553")</f>
      </c>
      <c r="B183" s="4" t="s">
        <f>=HYPERLINK("https://leilaoonline.net/lote/detalhe/217415", " 1 balção inox (4 m) e 3 pias industrial (3 m)")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4.500,00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=HYPERLINK("https://leilaoonline.net/lote/detalhe/217412", "556")</f>
      </c>
      <c r="B184" s="4" t="s">
        <f>=HYPERLINK("https://leilaoonline.net/lote/detalhe/217412", " 1 bomba de óleo ( corpo de inox)")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800,00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=HYPERLINK("https://leilaoonline.net/lote/detalhe/217416", "560")</f>
      </c>
      <c r="B185" s="4" t="s">
        <f>=HYPERLINK("https://leilaoonline.net/lote/detalhe/217416", " 1 bomba de óleo ( corpo de inox)")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700,00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=HYPERLINK("https://leilaoonline.net/lote/detalhe/217414", "561")</f>
      </c>
      <c r="B186" s="4" t="s">
        <f>=HYPERLINK("https://leilaoonline.net/lote/detalhe/217414", " 1 bomba de óleo ( corpo de inox)")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700,00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=HYPERLINK("https://leilaoonline.net/lote/detalhe/217418", "568")</f>
      </c>
      <c r="B187" s="4" t="s">
        <f>=HYPERLINK("https://leilaoonline.net/lote/detalhe/217418", " Aproximadamente 45 disjuntores motores com amperagem diversas")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=HYPERLINK("https://leilaoonline.net/lote/detalhe/217461", "598")</f>
      </c>
      <c r="B188" s="4" t="s">
        <f>=HYPERLINK("https://leilaoonline.net/lote/detalhe/217461", " Disco de serra - aprox, 1.600 mm de diametro - peso aprox. 100 kg")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900,00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=HYPERLINK("https://leilaoonline.net/lote/detalhe/217462", "599")</f>
      </c>
      <c r="B189" s="4" t="s">
        <f>=HYPERLINK("https://leilaoonline.net/lote/detalhe/217462", " Disco de serra - aprox, 1.600 mm de diametro - peso aprox. 100 kg")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900,00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=HYPERLINK("https://leilaoonline.net/lote/detalhe/217534", "600")</f>
      </c>
      <c r="B190" s="4" t="s">
        <f>=HYPERLINK("https://leilaoonline.net/lote/detalhe/217534", " [ LANCES POR KG ] Aprox. 12 ton. arame galvanizado sem uso - ø 1,24 mm - rolos de 1 kg")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6,00</t>
        </is>
      </c>
      <c r="F190" s="4" t="inlineStr">
        <is>
          <t>0.30</t>
        </is>
      </c>
    </row>
    <row collapsed="false" customFormat="false" customHeight="false" hidden="false" ht="12.1" outlineLevel="0" r="191">
      <c r="A191" s="5" t="s">
        <f>=HYPERLINK("https://leilaoonline.net/lote/detalhe/217527", "601")</f>
      </c>
      <c r="B191" s="4" t="s">
        <f>=HYPERLINK("https://leilaoonline.net/lote/detalhe/217527", " [ LANCES POR KG ] Aprox. 2,5 ton. arame galvanizado novos - ø 3,4 mm - rolos de 5 kg")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6,00</t>
        </is>
      </c>
      <c r="F191" s="4" t="inlineStr">
        <is>
          <t>0.30</t>
        </is>
      </c>
    </row>
    <row collapsed="false" customFormat="false" customHeight="false" hidden="false" ht="12.1" outlineLevel="0" r="192">
      <c r="A192" s="5" t="s">
        <f>=HYPERLINK("https://leilaoonline.net/lote/detalhe/217435", "604")</f>
      </c>
      <c r="B192" s="4" t="s">
        <f>=HYPERLINK("https://leilaoonline.net/lote/detalhe/217435", "[ LANCE POR KG ] Aprox. 5 ton. de arame tubular submerso 2mm Lincoln, Em conformidade com aws A5.20 e Asme SFA-5.20. Classificação E70T-7 DC Polarity (DCEN) certificado pela CWB para CSA W48.5-M")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7,00</t>
        </is>
      </c>
      <c r="F192" s="4" t="inlineStr">
        <is>
          <t>0.10</t>
        </is>
      </c>
    </row>
    <row collapsed="false" customFormat="false" customHeight="false" hidden="false" ht="12.1" outlineLevel="0" r="193">
      <c r="A193" s="5" t="s">
        <f>=HYPERLINK("https://leilaoonline.net/lote/detalhe/217411", "606")</f>
      </c>
      <c r="B193" s="4" t="s">
        <f>=HYPERLINK("https://leilaoonline.net/lote/detalhe/217411", " Aquecedor de marmitas")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100,00</t>
        </is>
      </c>
      <c r="F19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2026-08-13T09:12:19.00Z</dcterms:created>
  <dc:creator>Tellks Tecnologia</dc:creator>
  <cp:revision>0</cp:revision>
</cp:coreProperties>
</file>