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FRONTIER 21 - PALIO WEEK. - FIAT 500 SPORT - SPIN 21 - S10 ADV 20, LS 21 E 22 -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20/02/2024 14:30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=HYPERLINK("https://leilaoonline.net/lote/detalhe/215929", "049")</f>
      </c>
      <c r="B11" s="4" t="s">
        <f>=HYPERLINK("https://leilaoonline.net/lote/detalhe/215929", "CHEVROLET S10 LS CABINE DUPLA 4X4; 2021/2021; PRETA; DIESEL - FUNCI. - FIPE R$ 148.056,00")</f>
      </c>
      <c r="C11" s="4" t="inlineStr">
        <is>
          <t>Não vendido</t>
        </is>
      </c>
      <c r="D11" s="4" t="inlineStr">
        <is>
          <t>12</t>
        </is>
      </c>
      <c r="E11" s="5" t="inlineStr">
        <is>
          <t>76.500,00</t>
        </is>
      </c>
      <c r="F11" s="4" t="inlineStr">
        <is>
          <t>1000.00</t>
        </is>
      </c>
    </row>
    <row collapsed="false" customFormat="false" customHeight="false" hidden="false" ht="12.1" outlineLevel="0" r="12">
      <c r="A12" s="5" t="s">
        <f>=HYPERLINK("https://leilaoonline.net/lote/detalhe/215926", "050")</f>
      </c>
      <c r="B12" s="4" t="s">
        <f>=HYPERLINK("https://leilaoonline.net/lote/detalhe/215926", "FIAT 500 SPORT DUAL; 2009/2010; GASOLINA; COMPLETO - FUNCIONANDO - APROX. 69.700KM")</f>
      </c>
      <c r="C12" s="4" t="inlineStr">
        <is>
          <t>Não vendido</t>
        </is>
      </c>
      <c r="D12" s="4" t="inlineStr">
        <is>
          <t>4</t>
        </is>
      </c>
      <c r="E12" s="5" t="inlineStr">
        <is>
          <t>39.000,00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=HYPERLINK("https://leilaoonline.net/lote/detalhe/215924", "051")</f>
      </c>
      <c r="B13" s="4" t="s">
        <f>=HYPERLINK("https://leilaoonline.net/lote/detalhe/215924", "veja o vídeo!! CHEVROLET/SPIN 1.8L MT LS E.; 2021/2021; PRATA; ALCO./GASOL. - FUNC. - FROTA H16 - FIPE - R$ 66.528,00")</f>
      </c>
      <c r="C13" s="4" t="inlineStr">
        <is>
          <t>Não vendido</t>
        </is>
      </c>
      <c r="D13" s="4" t="inlineStr">
        <is>
          <t>22</t>
        </is>
      </c>
      <c r="E13" s="5" t="inlineStr">
        <is>
          <t>41.250,00</t>
        </is>
      </c>
      <c r="F13" s="4" t="inlineStr">
        <is>
          <t>1250.00</t>
        </is>
      </c>
    </row>
    <row collapsed="false" customFormat="false" customHeight="false" hidden="false" ht="12.1" outlineLevel="0" r="14">
      <c r="A14" s="5" t="s">
        <f>=HYPERLINK("https://leilaoonline.net/lote/detalhe/215919", "056")</f>
      </c>
      <c r="B14" s="4" t="s">
        <f>=HYPERLINK("https://leilaoonline.net/lote/detalhe/215919", "CHEVROLET S10 ADV FD2; 2020/2020; BRANCA; ALCO./GASOL. - FUNCIONANDO")</f>
      </c>
      <c r="C14" s="4" t="inlineStr">
        <is>
          <t>Não vendido</t>
        </is>
      </c>
      <c r="D14" s="4" t="inlineStr">
        <is>
          <t>1</t>
        </is>
      </c>
      <c r="E14" s="5" t="inlineStr">
        <is>
          <t>65.000,00</t>
        </is>
      </c>
      <c r="F14" s="4" t="inlineStr">
        <is>
          <t>1750.00</t>
        </is>
      </c>
    </row>
    <row collapsed="false" customFormat="false" customHeight="false" hidden="false" ht="12.1" outlineLevel="0" r="15">
      <c r="A15" s="5" t="s">
        <f>=HYPERLINK("https://leilaoonline.net/lote/detalhe/215920", "057")</f>
      </c>
      <c r="B15" s="4" t="s">
        <f>=HYPERLINK("https://leilaoonline.net/lote/detalhe/215920", "CHEVROLET S10 ADV FD2; 2019/2019; BRANCA; ALCO./GASOL. - FUNCIONANDO")</f>
      </c>
      <c r="C15" s="4" t="inlineStr">
        <is>
          <t>Não vendido</t>
        </is>
      </c>
      <c r="D15" s="4" t="inlineStr">
        <is>
          <t>1</t>
        </is>
      </c>
      <c r="E15" s="5" t="inlineStr">
        <is>
          <t>59.000,00</t>
        </is>
      </c>
      <c r="F15" s="4" t="inlineStr">
        <is>
          <t>1750.00</t>
        </is>
      </c>
    </row>
    <row collapsed="false" customFormat="false" customHeight="false" hidden="false" ht="12.1" outlineLevel="0" r="16">
      <c r="A16" s="5" t="s">
        <f>=HYPERLINK("https://leilaoonline.net/lote/detalhe/215921", "058")</f>
      </c>
      <c r="B16" s="4" t="s">
        <f>=HYPERLINK("https://leilaoonline.net/lote/detalhe/215921", "CHEVROLET S10 ADV FD2; 2020/2020; BRANCA; ALCO./GASOL. - FUNCIONANDO")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65.000,00</t>
        </is>
      </c>
      <c r="F16" s="4" t="inlineStr">
        <is>
          <t>1750.00</t>
        </is>
      </c>
    </row>
    <row collapsed="false" customFormat="false" customHeight="false" hidden="false" ht="12.1" outlineLevel="0" r="17">
      <c r="A17" s="5" t="s">
        <f>=HYPERLINK("https://leilaoonline.net/lote/detalhe/215922", "060")</f>
      </c>
      <c r="B17" s="4" t="s">
        <f>=HYPERLINK("https://leilaoonline.net/lote/detalhe/215922", "CHEVROLET SPIN LS; 2021/2021; PRATA; ALCO./GASOL. - FUNCIONANDO")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31.000,00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=HYPERLINK("https://leilaoonline.net/lote/detalhe/215923", "061")</f>
      </c>
      <c r="B18" s="4" t="s">
        <f>=HYPERLINK("https://leilaoonline.net/lote/detalhe/215923", "veja o vídeo!! I NISSAN FRONTIER S MTX4 4X4; 2021/2021; BRANCA; DIESEL - FUNCIONANDO")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89.000,00</t>
        </is>
      </c>
      <c r="F18" s="4" t="inlineStr">
        <is>
          <t>1000.00</t>
        </is>
      </c>
    </row>
    <row collapsed="false" customFormat="false" customHeight="false" hidden="false" ht="12.1" outlineLevel="0" r="19">
      <c r="A19" s="5" t="s">
        <f>=HYPERLINK("https://leilaoonline.net/lote/detalhe/215930", "062")</f>
      </c>
      <c r="B19" s="4" t="s">
        <f>=HYPERLINK("https://leilaoonline.net/lote/detalhe/215930", "veja o vídeo!! I NISSAN FRONTIER S MTX4 4X4; 2021/2021; BRANCA; DIESEL - FUNCIONANDO")</f>
      </c>
      <c r="C19" s="4" t="inlineStr">
        <is>
          <t>Não vendido</t>
        </is>
      </c>
      <c r="D19" s="4" t="inlineStr">
        <is>
          <t>1</t>
        </is>
      </c>
      <c r="E19" s="5" t="inlineStr">
        <is>
          <t>89.000,00</t>
        </is>
      </c>
      <c r="F19" s="4" t="inlineStr">
        <is>
          <t>1000.00</t>
        </is>
      </c>
    </row>
    <row collapsed="false" customFormat="false" customHeight="false" hidden="false" ht="12.1" outlineLevel="0" r="20">
      <c r="A20" s="5" t="s">
        <f>=HYPERLINK("https://leilaoonline.net/lote/detalhe/215931", "063")</f>
      </c>
      <c r="B20" s="4" t="s">
        <f>=HYPERLINK("https://leilaoonline.net/lote/detalhe/215931", "CHEVROLET S10 LS 4X4 CD; 2021/2022; PRATA; DIESEL - FUNCIONANDO")</f>
      </c>
      <c r="C20" s="4" t="inlineStr">
        <is>
          <t>Não vendido</t>
        </is>
      </c>
      <c r="D20" s="4" t="inlineStr">
        <is>
          <t>7</t>
        </is>
      </c>
      <c r="E20" s="5" t="inlineStr">
        <is>
          <t>75.500,00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=HYPERLINK("https://leilaoonline.net/lote/detalhe/215933", "066")</f>
      </c>
      <c r="B21" s="4" t="s">
        <f>=HYPERLINK("https://leilaoonline.net/lote/detalhe/215933", "CHEVROLET SPIN LS; 2021/2021; PRATA; ALCO./GASOL. - FUNCIONANDO")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31.000,00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=HYPERLINK("https://leilaoonline.net/lote/detalhe/215932", "067")</f>
      </c>
      <c r="B22" s="4" t="s">
        <f>=HYPERLINK("https://leilaoonline.net/lote/detalhe/215932", "NISSAN FRONTIER XE 4X2; 2013/2013; PRETA; DIESEL - NÃO FUNCIONA")</f>
      </c>
      <c r="C22" s="4" t="inlineStr">
        <is>
          <t>Não vendido</t>
        </is>
      </c>
      <c r="D22" s="4" t="inlineStr">
        <is>
          <t>6</t>
        </is>
      </c>
      <c r="E22" s="5" t="inlineStr">
        <is>
          <t>13.500,00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=HYPERLINK("https://leilaoonline.net/lote/detalhe/215925", "068")</f>
      </c>
      <c r="B23" s="4" t="s">
        <f>=HYPERLINK("https://leilaoonline.net/lote/detalhe/215925", "CHEVROLET SPIN LS; 2021/2021; PRATA; ALCO./GASOL. - FUNCIONANDO")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31.000,00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=HYPERLINK("https://leilaoonline.net/lote/detalhe/215927", "069")</f>
      </c>
      <c r="B24" s="4" t="s">
        <f>=HYPERLINK("https://leilaoonline.net/lote/detalhe/215927", "CHEVROLET SPIN LS; 2021/2021; PRATA; ALCO./GASOL. - FUNCIONANDO")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31.000,00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=HYPERLINK("https://leilaoonline.net/lote/detalhe/215928", "070")</f>
      </c>
      <c r="B25" s="4" t="s">
        <f>=HYPERLINK("https://leilaoonline.net/lote/detalhe/215928", "JINBEI FABUSFORMA M35; 2012/2013; BRANCA; GASOLINA")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11.000,00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=HYPERLINK("https://leilaoonline.net/lote/detalhe/215937", "073")</f>
      </c>
      <c r="B26" s="4" t="s">
        <f>=HYPERLINK("https://leilaoonline.net/lote/detalhe/215937", "FIAT PALIO WEEKEND ADVENTURE; 2018/2019; BRANCA; ALCO./GASOL. - FUNCIONANDO")</f>
      </c>
      <c r="C26" s="4" t="inlineStr">
        <is>
          <t>Não vendido</t>
        </is>
      </c>
      <c r="D26" s="4" t="inlineStr">
        <is>
          <t>2</t>
        </is>
      </c>
      <c r="E26" s="5" t="inlineStr">
        <is>
          <t>18.500,00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=HYPERLINK("https://leilaoonline.net/lote/detalhe/215938", "074")</f>
      </c>
      <c r="B27" s="4" t="s">
        <f>=HYPERLINK("https://leilaoonline.net/lote/detalhe/215938", "FIAT PALIO WEEKEND ADVENTURE; 2018/2019; BRANCA; ALCO./GASOL. - FUNCIONANDO")</f>
      </c>
      <c r="C27" s="4" t="inlineStr">
        <is>
          <t>Não vendido</t>
        </is>
      </c>
      <c r="D27" s="4" t="inlineStr">
        <is>
          <t>18</t>
        </is>
      </c>
      <c r="E27" s="5" t="inlineStr">
        <is>
          <t>26.000,00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=HYPERLINK("https://leilaoonline.net/lote/detalhe/215940", "075")</f>
      </c>
      <c r="B28" s="4" t="s">
        <f>=HYPERLINK("https://leilaoonline.net/lote/detalhe/215940", "FIAT PALIO WEEKEND ADVENTURE; 2018/2019; BRANCA; ALCO./GASOL. - FUNCIONANDO")</f>
      </c>
      <c r="C28" s="4" t="inlineStr">
        <is>
          <t>Não vendido</t>
        </is>
      </c>
      <c r="D28" s="4" t="inlineStr">
        <is>
          <t>15</t>
        </is>
      </c>
      <c r="E28" s="5" t="inlineStr">
        <is>
          <t>24.500,00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=HYPERLINK("https://leilaoonline.net/lote/detalhe/215942", "077")</f>
      </c>
      <c r="B29" s="4" t="s">
        <f>=HYPERLINK("https://leilaoonline.net/lote/detalhe/215942", "NISSAN FRONTIER S MTX4; 2021/2021; BRANCA; DIESEL; CABINE DUPLA; 4X4; - FUNCIONANDO - FROTA J54")</f>
      </c>
      <c r="C29" s="4" t="inlineStr">
        <is>
          <t>Não vendido</t>
        </is>
      </c>
      <c r="D29" s="4" t="inlineStr">
        <is>
          <t>23</t>
        </is>
      </c>
      <c r="E29" s="5" t="inlineStr">
        <is>
          <t>88.750,00</t>
        </is>
      </c>
      <c r="F29" s="4" t="inlineStr">
        <is>
          <t>1250.00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2026-10-16T12:48:12.00Z</dcterms:created>
  <dc:creator>Tellks Tecnologia</dc:creator>
  <cp:revision>0</cp:revision>
</cp:coreProperties>
</file>