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S10 Diesel • Frontier • Tratores Agrale, Ford, M. Ferg. •  Empilhad • Caminhões • Pulveriz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02/02/2024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=HYPERLINK("https://leilaoonline.net/lote/detalhe/212411", "001")</f>
      </c>
      <c r="B11" s="4" t="s">
        <f>=HYPERLINK("https://leilaoonline.net/lote/detalhe/212411", "RETROESCAVADEIRA JCB; MODELO 3CX 4X4; ANO 2016; EMPLACADA - FUNCIONANDO - PLACA FINAL 40")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180.000,00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=HYPERLINK("https://leilaoonline.net/lote/detalhe/212412", "002")</f>
      </c>
      <c r="B12" s="4" t="s">
        <f>=HYPERLINK("https://leilaoonline.net/lote/detalhe/212412", "RETROESCAVADEIRA JCB; MODELO 3CX 4X4; ANO 2016; EMPLACADA - FUNCIONANDO - PLACA FINAL 65")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180.000,00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=HYPERLINK("https://leilaoonline.net/lote/detalhe/212414", "003")</f>
      </c>
      <c r="B13" s="4" t="s">
        <f>=HYPERLINK("https://leilaoonline.net/lote/detalhe/212414", "RETROESCAVADEIRA  MASSEY FERGUSON; MODELO 86 HD; ANO 1987")</f>
      </c>
      <c r="C13" s="4" t="inlineStr">
        <is>
          <t>Não vendido</t>
        </is>
      </c>
      <c r="D13" s="4" t="inlineStr">
        <is>
          <t>5</t>
        </is>
      </c>
      <c r="E13" s="5" t="inlineStr">
        <is>
          <t>35.500,00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=HYPERLINK("https://leilaoonline.net/lote/detalhe/212415", "004")</f>
      </c>
      <c r="B14" s="4" t="s">
        <f>=HYPERLINK("https://leilaoonline.net/lote/detalhe/212415", "TRATOR FORD; MODELO 8N; ANO DE FABRICAÇÃO DÉCADA DE 50")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8.500,00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=HYPERLINK("https://leilaoonline.net/lote/detalhe/214378", "005")</f>
      </c>
      <c r="B15" s="4" t="s">
        <f>=HYPERLINK("https://leilaoonline.net/lote/detalhe/214378", "veja o vídeo!! I NISSAN FRONTIER S MTX4 4X4; 2021/2021; BRANCA; DIESEL - FUNCIONANDO")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80.750,00</t>
        </is>
      </c>
      <c r="F15" s="4" t="inlineStr">
        <is>
          <t>1750.00</t>
        </is>
      </c>
    </row>
    <row collapsed="false" customFormat="false" customHeight="false" hidden="false" ht="12.1" outlineLevel="0" r="16">
      <c r="A16" s="5" t="s">
        <f>=HYPERLINK("https://leilaoonline.net/lote/detalhe/212413", "006")</f>
      </c>
      <c r="B16" s="4" t="s">
        <f>=HYPERLINK("https://leilaoonline.net/lote/detalhe/212413", "EMPILHADEIRA CLARK 7 TON")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20.000,00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=HYPERLINK("https://leilaoonline.net/lote/detalhe/212421", "007")</f>
      </c>
      <c r="B17" s="4" t="s">
        <f>=HYPERLINK("https://leilaoonline.net/lote/detalhe/212421", "RETROESCAVADEIRA CASE 580H; ANO 2012 - FUNCIONANDO")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90.000,00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=HYPERLINK("https://leilaoonline.net/lote/detalhe/212418", "008")</f>
      </c>
      <c r="B18" s="4" t="s">
        <f>=HYPERLINK("https://leilaoonline.net/lote/detalhe/212418", "veja o vídeo!! EMPILHADEIRA CLARK; 7 TONELADAS; DIESEL - FUNCIONANDO")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50.000,00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=HYPERLINK("https://leilaoonline.net/lote/detalhe/212420", "009")</f>
      </c>
      <c r="B19" s="4" t="s">
        <f>=HYPERLINK("https://leilaoonline.net/lote/detalhe/212420", "MICRO TRATOR AGRALE")</f>
      </c>
      <c r="C19" s="4" t="inlineStr">
        <is>
          <t>Não vendido</t>
        </is>
      </c>
      <c r="D19" s="4" t="inlineStr">
        <is>
          <t>16</t>
        </is>
      </c>
      <c r="E19" s="5" t="inlineStr">
        <is>
          <t>10.500,00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=HYPERLINK("https://leilaoonline.net/lote/detalhe/214379", "010")</f>
      </c>
      <c r="B20" s="4" t="s">
        <f>=HYPERLINK("https://leilaoonline.net/lote/detalhe/214379", "CHEVROLET S10 LS 4X4 CD; 2021/2022; PRATA; DIESEL - FUNCIONANDO")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77.500,00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=HYPERLINK("https://leilaoonline.net/lote/detalhe/212417", "011")</f>
      </c>
      <c r="B21" s="4" t="s">
        <f>=HYPERLINK("https://leilaoonline.net/lote/detalhe/212417", "GRANECAR; DIESEL; CAPACIDADE 9 TONELADAS - FUNCIONANDO")</f>
      </c>
      <c r="C21" s="4" t="inlineStr">
        <is>
          <t>Não vendido</t>
        </is>
      </c>
      <c r="D21" s="4" t="inlineStr">
        <is>
          <t>6</t>
        </is>
      </c>
      <c r="E21" s="5" t="inlineStr">
        <is>
          <t>8.250,00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=HYPERLINK("https://leilaoonline.net/lote/detalhe/214380", "012")</f>
      </c>
      <c r="B22" s="4" t="s">
        <f>=HYPERLINK("https://leilaoonline.net/lote/detalhe/214380", "NISSAN FRONTIER XE 4X2; 2013/2013; PRETA; DIESEL - NÃO FUNCIONA")</f>
      </c>
      <c r="C22" s="4" t="inlineStr">
        <is>
          <t>Não vendido</t>
        </is>
      </c>
      <c r="D22" s="4" t="inlineStr">
        <is>
          <t>5</t>
        </is>
      </c>
      <c r="E22" s="5" t="inlineStr">
        <is>
          <t>10.000,00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=HYPERLINK("https://leilaoonline.net/lote/detalhe/212416", "013")</f>
      </c>
      <c r="B23" s="4" t="s">
        <f>=HYPERLINK("https://leilaoonline.net/lote/detalhe/212416", "GUINDASTE PARA CAMINHÃO; MARCA UNIC MOD U_500E; CAP. DE ELEVAÇÃO 5 TONELADAS")</f>
      </c>
      <c r="C23" s="4" t="inlineStr">
        <is>
          <t>Não vendido</t>
        </is>
      </c>
      <c r="D23" s="4" t="inlineStr">
        <is>
          <t>4</t>
        </is>
      </c>
      <c r="E23" s="5" t="inlineStr">
        <is>
          <t>6.000,00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=HYPERLINK("https://leilaoonline.net/lote/detalhe/212419", "014")</f>
      </c>
      <c r="B24" s="4" t="s">
        <f>=HYPERLINK("https://leilaoonline.net/lote/detalhe/212419", "CARRETA")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2.500,00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=HYPERLINK("https://leilaoonline.net/lote/detalhe/212410", "015")</f>
      </c>
      <c r="B25" s="4" t="s">
        <f>=HYPERLINK("https://leilaoonline.net/lote/detalhe/212410", "CAMINHÃO VW/15.180 CNM; 2010/2011; BRANCA; DIESEL - FUNCIONANDO")</f>
      </c>
      <c r="C25" s="4" t="inlineStr">
        <is>
          <t>Não vendido</t>
        </is>
      </c>
      <c r="D25" s="4" t="inlineStr">
        <is>
          <t>4</t>
        </is>
      </c>
      <c r="E25" s="5" t="inlineStr">
        <is>
          <t>127.500,00</t>
        </is>
      </c>
      <c r="F25" s="4" t="inlineStr">
        <is>
          <t>2500.00</t>
        </is>
      </c>
    </row>
    <row collapsed="false" customFormat="false" customHeight="false" hidden="false" ht="12.1" outlineLevel="0" r="26">
      <c r="A26" s="5" t="s">
        <f>=HYPERLINK("https://leilaoonline.net/lote/detalhe/214381", "016")</f>
      </c>
      <c r="B26" s="4" t="s">
        <f>=HYPERLINK("https://leilaoonline.net/lote/detalhe/214381", "JINBEI FABUSFORMA M35; 2012/2013; BRANCA; GASOLINA")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7.750,00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=HYPERLINK("https://leilaoonline.net/lote/detalhe/214382", "017")</f>
      </c>
      <c r="B27" s="4" t="s">
        <f>=HYPERLINK("https://leilaoonline.net/lote/detalhe/214382", "CHEVROLET S10 LS CABINE DUPLA 4X4; 2021/2021; PRETA; DIESEL - FUNCIONANDO")</f>
      </c>
      <c r="C27" s="4" t="inlineStr">
        <is>
          <t>Não vendido</t>
        </is>
      </c>
      <c r="D27" s="4" t="inlineStr">
        <is>
          <t>4</t>
        </is>
      </c>
      <c r="E27" s="5" t="inlineStr">
        <is>
          <t>118.000,00</t>
        </is>
      </c>
      <c r="F27" s="4" t="inlineStr">
        <is>
          <t>17500.00</t>
        </is>
      </c>
    </row>
    <row collapsed="false" customFormat="false" customHeight="false" hidden="false" ht="12.1" outlineLevel="0" r="28">
      <c r="A28" s="5" t="s">
        <f>=HYPERLINK("https://leilaoonline.net/lote/detalhe/212424", "019")</f>
      </c>
      <c r="B28" s="4" t="s">
        <f>=HYPERLINK("https://leilaoonline.net/lote/detalhe/212424", "CAMINHÃO M. BENZ/L 1113; 1978/1978; LARANJA; DIESEL; C/ MUNCK MARCA HINCOL MODELO H 31.000")</f>
      </c>
      <c r="C28" s="4" t="inlineStr">
        <is>
          <t>Não vendido</t>
        </is>
      </c>
      <c r="D28" s="4" t="inlineStr">
        <is>
          <t>34</t>
        </is>
      </c>
      <c r="E28" s="5" t="inlineStr">
        <is>
          <t>130.000,00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=HYPERLINK("https://leilaoonline.net/lote/detalhe/212423", "021")</f>
      </c>
      <c r="B29" s="4" t="s">
        <f>=HYPERLINK("https://leilaoonline.net/lote/detalhe/212423", "I/TOYOTA HILUX CD4X4 SRV; 2006/2006; BEGE; DIESEL - FUNCIONANDO")</f>
      </c>
      <c r="C29" s="4" t="inlineStr">
        <is>
          <t>Não vendido</t>
        </is>
      </c>
      <c r="D29" s="4" t="inlineStr">
        <is>
          <t>21</t>
        </is>
      </c>
      <c r="E29" s="5" t="inlineStr">
        <is>
          <t>40.500,00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=HYPERLINK("https://leilaoonline.net/lote/detalhe/212425", "022")</f>
      </c>
      <c r="B30" s="4" t="s">
        <f>=HYPERLINK("https://leilaoonline.net/lote/detalhe/212425", "CAMINHONETE GM/CHEVROLET A10; 1981/1981; AZUL; DIESEL")</f>
      </c>
      <c r="C30" s="4" t="inlineStr">
        <is>
          <t>Não vendido</t>
        </is>
      </c>
      <c r="D30" s="4" t="inlineStr">
        <is>
          <t>7</t>
        </is>
      </c>
      <c r="E30" s="5" t="inlineStr">
        <is>
          <t>17.000,00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=HYPERLINK("https://leilaoonline.net/lote/detalhe/212426", "023")</f>
      </c>
      <c r="B31" s="4" t="s">
        <f>=HYPERLINK("https://leilaoonline.net/lote/detalhe/212426", "CAMINHÃO FORD/F4000; 1989/1989; BEGE; DIESEL; MOTOR 229; DIREÇÃO HIDRÁULICA")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45.000,00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=HYPERLINK("https://leilaoonline.net/lote/detalhe/213099", "024")</f>
      </c>
      <c r="B32" s="4" t="s">
        <f>=HYPERLINK("https://leilaoonline.net/lote/detalhe/213099", "CAMINHÃO GM/CHEVROLET 12000 CUSTOM; 1992/1992; BRANCA; DIESEL; MUNK MARCA CIBI; CAPACIDADE 6 TON.")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70.000,00</t>
        </is>
      </c>
      <c r="F32" s="4" t="inlineStr">
        <is>
          <t>2500.00</t>
        </is>
      </c>
    </row>
    <row collapsed="false" customFormat="false" customHeight="false" hidden="false" ht="12.1" outlineLevel="0" r="33">
      <c r="A33" s="5" t="s">
        <f>=HYPERLINK("https://leilaoonline.net/lote/detalhe/212427", "025")</f>
      </c>
      <c r="B33" s="4" t="s">
        <f>=HYPERLINK("https://leilaoonline.net/lote/detalhe/212427", "CAMINHÃO M. BENZ/L 1113; 1976/1976; AMARELA; DIESEL; CARROCERIA FECHADA")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25.250,00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=HYPERLINK("https://leilaoonline.net/lote/detalhe/213078", "027")</f>
      </c>
      <c r="B34" s="4" t="s">
        <f>=HYPERLINK("https://leilaoonline.net/lote/detalhe/213078", "CAMINHÃO M. BENZ/L 1113; 1974/1974; AZUL; DIESEL; DIREÇÃO HIDRÁULICA")</f>
      </c>
      <c r="C34" s="4" t="inlineStr">
        <is>
          <t>Não vendido</t>
        </is>
      </c>
      <c r="D34" s="4" t="inlineStr">
        <is>
          <t>10</t>
        </is>
      </c>
      <c r="E34" s="5" t="inlineStr">
        <is>
          <t>26.250,00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=HYPERLINK("https://leilaoonline.net/lote/detalhe/212428", "057")</f>
      </c>
      <c r="B35" s="4" t="s">
        <f>=HYPERLINK("https://leilaoonline.net/lote/detalhe/212428", "PÁ CARREGADEIRA MICHIGAN 75 III; MOTOR MERCEDES")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55.000,00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=HYPERLINK("https://leilaoonline.net/lote/detalhe/212434", "059")</f>
      </c>
      <c r="B36" s="4" t="s">
        <f>=HYPERLINK("https://leilaoonline.net/lote/detalhe/212434", "EMPILHADEIRA CLARK; MOTOR A DIESEL; CAP. 7 TONELADAS; TORRE DE 4 METROS; ANO INDEFINIDO")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44.000,00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=HYPERLINK("https://leilaoonline.net/lote/detalhe/212436", "060")</f>
      </c>
      <c r="B37" s="4" t="s">
        <f>=HYPERLINK("https://leilaoonline.net/lote/detalhe/212436", "veja o vídeo!! PÁ CARREGADEIRA W7; ANO INDEFINIDO; MOTOR PERKINS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45.000,00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=HYPERLINK("https://leilaoonline.net/lote/detalhe/212429", "061")</f>
      </c>
      <c r="B38" s="4" t="s">
        <f>=HYPERLINK("https://leilaoonline.net/lote/detalhe/212429", "ARRANCADOR DE AMENDOIM BM AIA-2 FLEX; ANO 2021")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60.000,00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=HYPERLINK("https://leilaoonline.net/lote/detalhe/212430", "062")</f>
      </c>
      <c r="B39" s="4" t="s">
        <f>=HYPERLINK("https://leilaoonline.net/lote/detalhe/212430", "TRANSBORDO MIAC (IND. COLOMBO) - CTA 4500; ANO 2021")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60.000,00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=HYPERLINK("https://leilaoonline.net/lote/detalhe/212431", "065")</f>
      </c>
      <c r="B40" s="4" t="s">
        <f>=HYPERLINK("https://leilaoonline.net/lote/detalhe/212431", "veja o vídeo!! TRATOR MASSEY FERGUSON 290 (COM IMPLEMENTO - PÁ); ANO 1980; DIREÇÃO SEMI HIDRÁULICA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35.000,00</t>
        </is>
      </c>
      <c r="F40" s="4" t="inlineStr">
        <is>
          <t>1250.00</t>
        </is>
      </c>
    </row>
    <row collapsed="false" customFormat="false" customHeight="false" hidden="false" ht="12.1" outlineLevel="0" r="41">
      <c r="A41" s="5" t="s">
        <f>=HYPERLINK("https://leilaoonline.net/lote/detalhe/212435", "066")</f>
      </c>
      <c r="B41" s="4" t="s">
        <f>=HYPERLINK("https://leilaoonline.net/lote/detalhe/212435", "TRATOR MASSEY FERGUSON 65X; ANO 1970; CANELA REDONDA; 3 MARCHAS - FUNCIONANDO")</f>
      </c>
      <c r="C41" s="4" t="inlineStr">
        <is>
          <t>Não vendido</t>
        </is>
      </c>
      <c r="D41" s="4" t="inlineStr">
        <is>
          <t>2</t>
        </is>
      </c>
      <c r="E41" s="5" t="inlineStr">
        <is>
          <t>15.500,00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=HYPERLINK("https://leilaoonline.net/lote/detalhe/212432", "070")</f>
      </c>
      <c r="B42" s="4" t="s">
        <f>=HYPERLINK("https://leilaoonline.net/lote/detalhe/212432", "TRATOR FORD 8 BR; SEM IDENTIFICAÇÃO DE ANO")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14.000,00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=HYPERLINK("https://leilaoonline.net/lote/detalhe/212433", "071")</f>
      </c>
      <c r="B43" s="4" t="s">
        <f>=HYPERLINK("https://leilaoonline.net/lote/detalhe/212433", "TRATOR FORD 8 BR; SEM IDENTIFICAÇÃO DE ANO")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=HYPERLINK("https://leilaoonline.net/lote/detalhe/212437", "074")</f>
      </c>
      <c r="B44" s="4" t="s">
        <f>=HYPERLINK("https://leilaoonline.net/lote/detalhe/212437", "TRATOR FORD; SEM IDENTIFICAÇÃO DE ANO; MOTOR DESMONTADO; GASOLINA")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6.500,00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=HYPERLINK("https://leilaoonline.net/lote/detalhe/213096", "078")</f>
      </c>
      <c r="B45" s="4" t="s">
        <f>=HYPERLINK("https://leilaoonline.net/lote/detalhe/213096", "LOTE COM 2 TRATORES GIRO ZERO HUSQVARNA")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3.000,00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=HYPERLINK("https://leilaoonline.net/lote/detalhe/212438", "080")</f>
      </c>
      <c r="B46" s="4" t="s">
        <f>=HYPERLINK("https://leilaoonline.net/lote/detalhe/212438", "JOGO DE BANCOS HONDA FIT")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=HYPERLINK("https://leilaoonline.net/lote/detalhe/212452", "081")</f>
      </c>
      <c r="B47" s="4" t="s">
        <f>=HYPERLINK("https://leilaoonline.net/lote/detalhe/212452", "BANCOS DIANTEIROS GOL BOLA")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=HYPERLINK("https://leilaoonline.net/lote/detalhe/212453", "082")</f>
      </c>
      <c r="B48" s="4" t="s">
        <f>=HYPERLINK("https://leilaoonline.net/lote/detalhe/212453", "BANCOS DIANTEIROS KOMBI")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=HYPERLINK("https://leilaoonline.net/lote/detalhe/212444", "084")</f>
      </c>
      <c r="B49" s="4" t="s">
        <f>=HYPERLINK("https://leilaoonline.net/lote/detalhe/212444", "LOTE COM 4 ENGATES")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=HYPERLINK("https://leilaoonline.net/lote/detalhe/212450", "085")</f>
      </c>
      <c r="B50" s="4" t="s">
        <f>=HYPERLINK("https://leilaoonline.net/lote/detalhe/212450", "MOTOR MWM; 3 CILINDROS; SEM INDENTIFICAÇÃO DE ANO; ACOPLADO EM UM REDUTOR")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=HYPERLINK("https://leilaoonline.net/lote/detalhe/212439", "086")</f>
      </c>
      <c r="B51" s="4" t="s">
        <f>=HYPERLINK("https://leilaoonline.net/lote/detalhe/212439", "ANTIGUIDADE SALVADOR - PUXADO POR BOI")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=HYPERLINK("https://leilaoonline.net/lote/detalhe/212440", "087")</f>
      </c>
      <c r="B52" s="4" t="s">
        <f>=HYPERLINK("https://leilaoonline.net/lote/detalhe/212440", "PARAMOTOR; ANO 2019; VITORAZZI; EVO 100; ASA SOL FLEXUS M (ACOMPANHA HÉLICES E CAPACETE) -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=HYPERLINK("https://leilaoonline.net/lote/detalhe/212441", "088")</f>
      </c>
      <c r="B53" s="4" t="s">
        <f>=HYPERLINK("https://leilaoonline.net/lote/detalhe/212441", "PULVERIZADOR; MARCA KO; TURBINA ALTA COM VOLUTE; CAPACIDADADE 2.000L")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=HYPERLINK("https://leilaoonline.net/lote/detalhe/212442", "089")</f>
      </c>
      <c r="B54" s="4" t="s">
        <f>=HYPERLINK("https://leilaoonline.net/lote/detalhe/212442", "PULVERIZADOR; CAPACIDADE 400L")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=HYPERLINK("https://leilaoonline.net/lote/detalhe/212443", "090")</f>
      </c>
      <c r="B55" s="4" t="s">
        <f>=HYPERLINK("https://leilaoonline.net/lote/detalhe/212443", "PULVERIZADOR JOHN BIN; COM BOMBA; CAPACIDADE 2.000L")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=HYPERLINK("https://leilaoonline.net/lote/detalhe/212449", "091")</f>
      </c>
      <c r="B56" s="4" t="s">
        <f>=HYPERLINK("https://leilaoonline.net/lote/detalhe/212449", "PULVERIZADOR JOHN BIN; COM PISTOLA; CAPACIDADE 400L")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=HYPERLINK("https://leilaoonline.net/lote/detalhe/212446", "092")</f>
      </c>
      <c r="B57" s="4" t="s">
        <f>=HYPERLINK("https://leilaoonline.net/lote/detalhe/212446", "PLANTADEIRA; MARCA BALDAN; PLANTIO DIRETO; 9 LINHAS; MODELO PPSOLO 4500")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=HYPERLINK("https://leilaoonline.net/lote/detalhe/212447", "093")</f>
      </c>
      <c r="B58" s="4" t="s">
        <f>=HYPERLINK("https://leilaoonline.net/lote/detalhe/212447", "SEMEADEIRA MARCA KAMAQ")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=HYPERLINK("https://leilaoonline.net/lote/detalhe/212448", "094")</f>
      </c>
      <c r="B59" s="4" t="s">
        <f>=HYPERLINK("https://leilaoonline.net/lote/detalhe/212448", "CALCAREADEIRA ADUBADEIRA VICON; CAPACIDADE 1.150 KG")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=HYPERLINK("https://leilaoonline.net/lote/detalhe/212451", "095")</f>
      </c>
      <c r="B60" s="4" t="s">
        <f>=HYPERLINK("https://leilaoonline.net/lote/detalhe/212451", "ROÇADEIRA BALDAN; 1.50M - FUNCIONANDO")</f>
      </c>
      <c r="C60" s="4" t="inlineStr">
        <is>
          <t>Não vendido</t>
        </is>
      </c>
      <c r="D60" s="4" t="inlineStr">
        <is>
          <t>3</t>
        </is>
      </c>
      <c r="E60" s="5" t="inlineStr">
        <is>
          <t>2.000,00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=HYPERLINK("https://leilaoonline.net/lote/detalhe/212445", "096")</f>
      </c>
      <c r="B61" s="4" t="s">
        <f>=HYPERLINK("https://leilaoonline.net/lote/detalhe/212445", "LOTE COM 2 BOMBAS DE PRESSÃO ROLANZIR; MODELO 6000L/M")</f>
      </c>
      <c r="C61" s="4" t="inlineStr">
        <is>
          <t>Vendido</t>
        </is>
      </c>
      <c r="D61" s="4" t="inlineStr">
        <is>
          <t>9</t>
        </is>
      </c>
      <c r="E61" s="5" t="inlineStr">
        <is>
          <t>2.500,00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=HYPERLINK("https://leilaoonline.net/lote/detalhe/212466", "097")</f>
      </c>
      <c r="B62" s="4" t="s">
        <f>=HYPERLINK("https://leilaoonline.net/lote/detalhe/212466", "ROÇADEIRA BALDAN; 1,70M GIRO LIVRE")</f>
      </c>
      <c r="C62" s="4" t="inlineStr">
        <is>
          <t>Não vendido</t>
        </is>
      </c>
      <c r="D62" s="4" t="inlineStr">
        <is>
          <t>2</t>
        </is>
      </c>
      <c r="E62" s="5" t="inlineStr">
        <is>
          <t>3.000,00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=HYPERLINK("https://leilaoonline.net/lote/detalhe/212454", "100")</f>
      </c>
      <c r="B63" s="4" t="s">
        <f>=HYPERLINK("https://leilaoonline.net/lote/detalhe/212454", "SAIDER (MEDIDAS: 8,30M COMPRIM. X 2.80M ALT. X 2,50M LARG.); CHAPEADO")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=HYPERLINK("https://leilaoonline.net/lote/detalhe/212455", "101")</f>
      </c>
      <c r="B64" s="4" t="s">
        <f>=HYPERLINK("https://leilaoonline.net/lote/detalhe/212455", "CARRETA DE 2 RODAS PARA 3.000 KG")</f>
      </c>
      <c r="C64" s="4" t="inlineStr">
        <is>
          <t>Não vendido</t>
        </is>
      </c>
      <c r="D64" s="4" t="inlineStr">
        <is>
          <t>2</t>
        </is>
      </c>
      <c r="E64" s="5" t="inlineStr">
        <is>
          <t>1.250,00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=HYPERLINK("https://leilaoonline.net/lote/detalhe/212465", "102")</f>
      </c>
      <c r="B65" s="4" t="s">
        <f>=HYPERLINK("https://leilaoonline.net/lote/detalhe/212465", "PLATAFORMA ELEVATÓRIA (PARA CAMINHÃO TOCO OU TRUCK)")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=HYPERLINK("https://leilaoonline.net/lote/detalhe/212456", "105")</f>
      </c>
      <c r="B66" s="4" t="s">
        <f>=HYPERLINK("https://leilaoonline.net/lote/detalhe/212456", "CAÇAMBA COMPACTADORA DE LIXO PARA CAMINHÃO TOCO")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=HYPERLINK("https://leilaoonline.net/lote/detalhe/212457", "106")</f>
      </c>
      <c r="B67" s="4" t="s">
        <f>=HYPERLINK("https://leilaoonline.net/lote/detalhe/212457", "CAÇAMBA COMPACTADORA DE LIXO PARA CAMINHÃO TOCO")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=HYPERLINK("https://leilaoonline.net/lote/detalhe/212458", "107")</f>
      </c>
      <c r="B68" s="4" t="s">
        <f>=HYPERLINK("https://leilaoonline.net/lote/detalhe/212458", "COMPACTADOR DE LIXO; MARCA PLANALTO; 19 METROS CUBICOS; PARA CAMINHÃO TRUCADO")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=HYPERLINK("https://leilaoonline.net/lote/detalhe/212459", "111")</f>
      </c>
      <c r="B69" s="4" t="s">
        <f>=HYPERLINK("https://leilaoonline.net/lote/detalhe/212459", "PLANTADEIRA JUMIL; 4 LINHAS; MODELO 2050; ANO 2005")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=HYPERLINK("https://leilaoonline.net/lote/detalhe/212462", "113")</f>
      </c>
      <c r="B70" s="4" t="s">
        <f>=HYPERLINK("https://leilaoonline.net/lote/detalhe/212462", "BAÚ (PARA TRUCK); MEDIDAS: 7,70 COMPRIMENTO X 2,60 LARGURA X 2,30 ALTURA")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=HYPERLINK("https://leilaoonline.net/lote/detalhe/212460", "115")</f>
      </c>
      <c r="B71" s="4" t="s">
        <f>=HYPERLINK("https://leilaoonline.net/lote/detalhe/212460", "PLAINA NIVELADORA DE ARRASTO DE 2.45 METROS")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=HYPERLINK("https://leilaoonline.net/lote/detalhe/212461", "116")</f>
      </c>
      <c r="B72" s="4" t="s">
        <f>=HYPERLINK("https://leilaoonline.net/lote/detalhe/212461", "GRADE ARADORA 18 X 28 X 270 MARCA CIVEMASA")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15.000,00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=HYPERLINK("https://leilaoonline.net/lote/detalhe/212463", "117")</f>
      </c>
      <c r="B73" s="4" t="s">
        <f>=HYPERLINK("https://leilaoonline.net/lote/detalhe/212463", "GRADE NIVELADORA 32 DISCOS")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=HYPERLINK("https://leilaoonline.net/lote/detalhe/212464", "118")</f>
      </c>
      <c r="B74" s="4" t="s">
        <f>=HYPERLINK("https://leilaoonline.net/lote/detalhe/212464", "GRADE HIDRÁULICA DE 16 DISCOS")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2026-05-23T13:32:05.00Z</dcterms:created>
  <dc:creator>Tellks Tecnologia</dc:creator>
  <cp:revision>0</cp:revision>
</cp:coreProperties>
</file>