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MATERIAIS INDUSTRIAIS E ELÉTRICOS: MÓDULOS, PAINÉIS DE CONTROLE, TRAFO, NOBREAKS,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30/01/2024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=HYPERLINK("https://leilaoonline.net/lote/detalhe/211428", "001")</f>
      </c>
      <c r="B11" s="4" t="s">
        <f>=HYPERLINK("https://leilaoonline.net/lote/detalhe/211428", " Controlador De Motor Ab 150-c251ncd Trifásico 50/60hz Allen")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9.000,00</t>
        </is>
      </c>
      <c r="F11" s="4" t="inlineStr">
        <is>
          <t>550.00</t>
        </is>
      </c>
    </row>
    <row collapsed="false" customFormat="false" customHeight="false" hidden="false" ht="12.1" outlineLevel="0" r="12">
      <c r="A12" s="5" t="s">
        <f>=HYPERLINK("https://leilaoonline.net/lote/detalhe/211434", "002")</f>
      </c>
      <c r="B12" s="4" t="s">
        <f>=HYPERLINK("https://leilaoonline.net/lote/detalhe/211434", " TRAFO Auto Transformador 45kva Trifásico")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2.350,00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=HYPERLINK("https://leilaoonline.net/lote/detalhe/211446", "003")</f>
      </c>
      <c r="B13" s="4" t="s">
        <f>=HYPERLINK("https://leilaoonline.net/lote/detalhe/211446", " Retrabalho Ir Altamente Flexível. Ir/pl 550 A Ersa")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25.000,00</t>
        </is>
      </c>
      <c r="F13" s="4" t="inlineStr">
        <is>
          <t>750.00</t>
        </is>
      </c>
    </row>
    <row collapsed="false" customFormat="false" customHeight="false" hidden="false" ht="12.1" outlineLevel="0" r="14">
      <c r="A14" s="5" t="s">
        <f>=HYPERLINK("https://leilaoonline.net/lote/detalhe/211435", "004")</f>
      </c>
      <c r="B14" s="4" t="s">
        <f>=HYPERLINK("https://leilaoonline.net/lote/detalhe/211435", " APROX. 220 UN. - PISOS ELEVADO")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12.500,00</t>
        </is>
      </c>
      <c r="F14" s="4" t="inlineStr">
        <is>
          <t>350.00</t>
        </is>
      </c>
    </row>
    <row collapsed="false" customFormat="false" customHeight="false" hidden="false" ht="12.1" outlineLevel="0" r="15">
      <c r="A15" s="5" t="s">
        <f>=HYPERLINK("https://leilaoonline.net/lote/detalhe/211415", "005")</f>
      </c>
      <c r="B15" s="4" t="s">
        <f>=HYPERLINK("https://leilaoonline.net/lote/detalhe/211415", " 10 UN. GAVETEIRO ROLANTE - MARCA RICCO")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=HYPERLINK("https://leilaoonline.net/lote/detalhe/211444", "006")</f>
      </c>
      <c r="B16" s="4" t="s">
        <f>=HYPERLINK("https://leilaoonline.net/lote/detalhe/211444", " 05 UN. Cassete Hidrônico York c/ Controle")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300.00</t>
        </is>
      </c>
    </row>
    <row collapsed="false" customFormat="false" customHeight="false" hidden="false" ht="12.1" outlineLevel="0" r="17">
      <c r="A17" s="5" t="s">
        <f>=HYPERLINK("https://leilaoonline.net/lote/detalhe/211438", "007")</f>
      </c>
      <c r="B17" s="4" t="s">
        <f>=HYPERLINK("https://leilaoonline.net/lote/detalhe/211438", " 05 UN. Cassete Hidrônico York c/ Controle")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3.500,00</t>
        </is>
      </c>
      <c r="F17" s="4" t="inlineStr">
        <is>
          <t>300.00</t>
        </is>
      </c>
    </row>
    <row collapsed="false" customFormat="false" customHeight="false" hidden="false" ht="12.1" outlineLevel="0" r="18">
      <c r="A18" s="5" t="s">
        <f>=HYPERLINK("https://leilaoonline.net/lote/detalhe/211440", "008")</f>
      </c>
      <c r="B18" s="4" t="s">
        <f>=HYPERLINK("https://leilaoonline.net/lote/detalhe/211440", " 05 MODULOS - ESTANTE/PRATELEIRA DE AÇO")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1.500,00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=HYPERLINK("https://leilaoonline.net/lote/detalhe/211427", "009")</f>
      </c>
      <c r="B19" s="4" t="s">
        <f>=HYPERLINK("https://leilaoonline.net/lote/detalhe/211427", " 05 MODULOS - ESTANTE/PRATELEIRA DE AÇO")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=HYPERLINK("https://leilaoonline.net/lote/detalhe/211418", "010")</f>
      </c>
      <c r="B20" s="4" t="s">
        <f>=HYPERLINK("https://leilaoonline.net/lote/detalhe/211418", " 05 MODULOS - ESTANTE/PRATELEIRA DE AÇO")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=HYPERLINK("https://leilaoonline.net/lote/detalhe/211422", "011")</f>
      </c>
      <c r="B21" s="4" t="s">
        <f>=HYPERLINK("https://leilaoonline.net/lote/detalhe/211422", " REFRIGERADOR VERTICAL")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=HYPERLINK("https://leilaoonline.net/lote/detalhe/211442", "012")</f>
      </c>
      <c r="B22" s="4" t="s">
        <f>=HYPERLINK("https://leilaoonline.net/lote/detalhe/211442", " 37 UN. - MOTOR COM REDUTOR 80X1 ( 1,5)")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=HYPERLINK("https://leilaoonline.net/lote/detalhe/211417", "013")</f>
      </c>
      <c r="B23" s="4" t="s">
        <f>=HYPERLINK("https://leilaoonline.net/lote/detalhe/211417", " 7 un. - MOTOR COM REDUTOR 80X1 (0,5CV)")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2.800,00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=HYPERLINK("https://leilaoonline.net/lote/detalhe/211432", "014")</f>
      </c>
      <c r="B24" s="4" t="s">
        <f>=HYPERLINK("https://leilaoonline.net/lote/detalhe/211432", " Nobreak NHS Premin PDV Max   Módulo Expansão Baterias")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=HYPERLINK("https://leilaoonline.net/lote/detalhe/211443", "015")</f>
      </c>
      <c r="B25" s="4" t="s">
        <f>=HYPERLINK("https://leilaoonline.net/lote/detalhe/211443", " Nobreak SMS Sinus Double II")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=HYPERLINK("https://leilaoonline.net/lote/detalhe/211424", "016")</f>
      </c>
      <c r="B26" s="4" t="s">
        <f>=HYPERLINK("https://leilaoonline.net/lote/detalhe/211424", " Nobreak Eaton E Series DX")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30.000,00</t>
        </is>
      </c>
      <c r="F26" s="4" t="inlineStr">
        <is>
          <t>750.00</t>
        </is>
      </c>
    </row>
    <row collapsed="false" customFormat="false" customHeight="false" hidden="false" ht="12.1" outlineLevel="0" r="27">
      <c r="A27" s="5" t="s">
        <f>=HYPERLINK("https://leilaoonline.net/lote/detalhe/211414", "017")</f>
      </c>
      <c r="B27" s="4" t="s">
        <f>=HYPERLINK("https://leilaoonline.net/lote/detalhe/211414", " Nobreak Eaton E Series DX")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30.000,00</t>
        </is>
      </c>
      <c r="F27" s="4" t="inlineStr">
        <is>
          <t>750.00</t>
        </is>
      </c>
    </row>
    <row collapsed="false" customFormat="false" customHeight="false" hidden="false" ht="12.1" outlineLevel="0" r="28">
      <c r="A28" s="5" t="s">
        <f>=HYPERLINK("https://leilaoonline.net/lote/detalhe/211431", "018")</f>
      </c>
      <c r="B28" s="4" t="s">
        <f>=HYPERLINK("https://leilaoonline.net/lote/detalhe/211431", " MÓDULO LIGA/DESLIGA EATON")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13.000,00</t>
        </is>
      </c>
      <c r="F28" s="4" t="inlineStr">
        <is>
          <t>550.00</t>
        </is>
      </c>
    </row>
    <row collapsed="false" customFormat="false" customHeight="false" hidden="false" ht="12.1" outlineLevel="0" r="29">
      <c r="A29" s="5" t="s">
        <f>=HYPERLINK("https://leilaoonline.net/lote/detalhe/211425", "020")</f>
      </c>
      <c r="B29" s="4" t="s">
        <f>=HYPERLINK("https://leilaoonline.net/lote/detalhe/211425", " Nobreak APC Galaxy 5000   Armoire Batterie")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25.000,00</t>
        </is>
      </c>
      <c r="F29" s="4" t="inlineStr">
        <is>
          <t>750.00</t>
        </is>
      </c>
    </row>
    <row collapsed="false" customFormat="false" customHeight="false" hidden="false" ht="12.1" outlineLevel="0" r="30">
      <c r="A30" s="5" t="s">
        <f>=HYPERLINK("https://leilaoonline.net/lote/detalhe/211419", "021")</f>
      </c>
      <c r="B30" s="4" t="s">
        <f>=HYPERLINK("https://leilaoonline.net/lote/detalhe/211419", " PAINEL DE CONTROLE")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=HYPERLINK("https://leilaoonline.net/lote/detalhe/211426", "022")</f>
      </c>
      <c r="B31" s="4" t="s">
        <f>=HYPERLINK("https://leilaoonline.net/lote/detalhe/211426", " PAINEL DE CONTROLE")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=HYPERLINK("https://leilaoonline.net/lote/detalhe/211423", "023")</f>
      </c>
      <c r="B32" s="4" t="s">
        <f>=HYPERLINK("https://leilaoonline.net/lote/detalhe/211423", " PAINEL DE CONTROLE")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=HYPERLINK("https://leilaoonline.net/lote/detalhe/211416", "024")</f>
      </c>
      <c r="B33" s="4" t="s">
        <f>=HYPERLINK("https://leilaoonline.net/lote/detalhe/211416", " PAINEL DE CONTROLE")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=HYPERLINK("https://leilaoonline.net/lote/detalhe/211430", "025")</f>
      </c>
      <c r="B34" s="4" t="s">
        <f>=HYPERLINK("https://leilaoonline.net/lote/detalhe/211430", " PAINEL DE CONTROLE")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=HYPERLINK("https://leilaoonline.net/lote/detalhe/211429", "026")</f>
      </c>
      <c r="B35" s="4" t="s">
        <f>=HYPERLINK("https://leilaoonline.net/lote/detalhe/211429", " PAINEL DE CONTROLE")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=HYPERLINK("https://leilaoonline.net/lote/detalhe/211436", "027")</f>
      </c>
      <c r="B36" s="4" t="s">
        <f>=HYPERLINK("https://leilaoonline.net/lote/detalhe/211436", " PAINEL DE CONTROLE")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=HYPERLINK("https://leilaoonline.net/lote/detalhe/211412", "028")</f>
      </c>
      <c r="B37" s="4" t="s">
        <f>=HYPERLINK("https://leilaoonline.net/lote/detalhe/211412", " PAINEL DE CONTROLE")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=HYPERLINK("https://leilaoonline.net/lote/detalhe/211420", "029")</f>
      </c>
      <c r="B38" s="4" t="s">
        <f>=HYPERLINK("https://leilaoonline.net/lote/detalhe/211420", " PAINEL DE CONTROLE")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=HYPERLINK("https://leilaoonline.net/lote/detalhe/211421", "030")</f>
      </c>
      <c r="B39" s="4" t="s">
        <f>=HYPERLINK("https://leilaoonline.net/lote/detalhe/211421", " PAINEL DE CONTROLE")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=HYPERLINK("https://leilaoonline.net/lote/detalhe/211448", "031")</f>
      </c>
      <c r="B40" s="4" t="s">
        <f>=HYPERLINK("https://leilaoonline.net/lote/detalhe/211448", " 02 UN. - PAINEL QUADRO COMANDO")</f>
      </c>
      <c r="C40" s="4" t="inlineStr">
        <is>
          <t>Vendido</t>
        </is>
      </c>
      <c r="D40" s="4" t="inlineStr">
        <is>
          <t>1</t>
        </is>
      </c>
      <c r="E40" s="5" t="inlineStr">
        <is>
          <t>260,00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=HYPERLINK("https://leilaoonline.net/lote/detalhe/211441", "032")</f>
      </c>
      <c r="B41" s="4" t="s">
        <f>=HYPERLINK("https://leilaoonline.net/lote/detalhe/211441", " 90 un. - DUTO VENTILADO GALVANIZADO")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7.500,00</t>
        </is>
      </c>
      <c r="F41" s="4" t="inlineStr">
        <is>
          <t>350.00</t>
        </is>
      </c>
    </row>
    <row collapsed="false" customFormat="false" customHeight="false" hidden="false" ht="12.1" outlineLevel="0" r="42">
      <c r="A42" s="5" t="s">
        <f>=HYPERLINK("https://leilaoonline.net/lote/detalhe/211411", "033")</f>
      </c>
      <c r="B42" s="4" t="s">
        <f>=HYPERLINK("https://leilaoonline.net/lote/detalhe/211411", " 90 un. - DUTO VENTILADO GALVANIZADO")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7.500,00</t>
        </is>
      </c>
      <c r="F42" s="4" t="inlineStr">
        <is>
          <t>350.00</t>
        </is>
      </c>
    </row>
    <row collapsed="false" customFormat="false" customHeight="false" hidden="false" ht="12.1" outlineLevel="0" r="43">
      <c r="A43" s="5" t="s">
        <f>=HYPERLINK("https://leilaoonline.net/lote/detalhe/211437", "034")</f>
      </c>
      <c r="B43" s="4" t="s">
        <f>=HYPERLINK("https://leilaoonline.net/lote/detalhe/211437", " PAINEL DE COMANDO ELÉTRICO")</f>
      </c>
      <c r="C43" s="4" t="inlineStr">
        <is>
          <t>Vendido</t>
        </is>
      </c>
      <c r="D43" s="4" t="inlineStr">
        <is>
          <t>2</t>
        </is>
      </c>
      <c r="E43" s="5" t="inlineStr">
        <is>
          <t>500,00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=HYPERLINK("https://leilaoonline.net/lote/detalhe/211433", "035")</f>
      </c>
      <c r="B44" s="4" t="s">
        <f>=HYPERLINK("https://leilaoonline.net/lote/detalhe/211433", " PAINEL DE COMANDO ELÉTRICO")</f>
      </c>
      <c r="C44" s="4" t="inlineStr">
        <is>
          <t>Vendido</t>
        </is>
      </c>
      <c r="D44" s="4" t="inlineStr">
        <is>
          <t>1</t>
        </is>
      </c>
      <c r="E44" s="5" t="inlineStr">
        <is>
          <t>450,00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=HYPERLINK("https://leilaoonline.net/lote/detalhe/211413", "036")</f>
      </c>
      <c r="B45" s="4" t="s">
        <f>=HYPERLINK("https://leilaoonline.net/lote/detalhe/211413", " PAINEL DE COMANDO ELÉTRICO")</f>
      </c>
      <c r="C45" s="4" t="inlineStr">
        <is>
          <t>Vendido</t>
        </is>
      </c>
      <c r="D45" s="4" t="inlineStr">
        <is>
          <t>1</t>
        </is>
      </c>
      <c r="E45" s="5" t="inlineStr">
        <is>
          <t>450,00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=HYPERLINK("https://leilaoonline.net/lote/detalhe/211447", "037")</f>
      </c>
      <c r="B46" s="4" t="s">
        <f>=HYPERLINK("https://leilaoonline.net/lote/detalhe/211447", " PAINEL DE COMANDO ELÉTRICO")</f>
      </c>
      <c r="C46" s="4" t="inlineStr">
        <is>
          <t>Vendido</t>
        </is>
      </c>
      <c r="D46" s="4" t="inlineStr">
        <is>
          <t>1</t>
        </is>
      </c>
      <c r="E46" s="5" t="inlineStr">
        <is>
          <t>450,00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=HYPERLINK("https://leilaoonline.net/lote/detalhe/211439", "038")</f>
      </c>
      <c r="B47" s="4" t="s">
        <f>=HYPERLINK("https://leilaoonline.net/lote/detalhe/211439", " PAINEL DE COMANDO ELÉTRICO")</f>
      </c>
      <c r="C47" s="4" t="inlineStr">
        <is>
          <t>Vendido</t>
        </is>
      </c>
      <c r="D47" s="4" t="inlineStr">
        <is>
          <t>1</t>
        </is>
      </c>
      <c r="E47" s="5" t="inlineStr">
        <is>
          <t>600,00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=HYPERLINK("https://leilaoonline.net/lote/detalhe/211445", "039")</f>
      </c>
      <c r="B48" s="4" t="s">
        <f>=HYPERLINK("https://leilaoonline.net/lote/detalhe/211445", " PAINEL DE COMANDO ELÉTRICO")</f>
      </c>
      <c r="C48" s="4" t="inlineStr">
        <is>
          <t>Vendido</t>
        </is>
      </c>
      <c r="D48" s="4" t="inlineStr">
        <is>
          <t>1</t>
        </is>
      </c>
      <c r="E48" s="5" t="inlineStr">
        <is>
          <t>700,00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=HYPERLINK("https://leilaoonline.net/lote/detalhe/211451", "040")</f>
      </c>
      <c r="B49" s="4" t="s">
        <f>=HYPERLINK("https://leilaoonline.net/lote/detalhe/211451", " 7 UN. Pé Direito em Ferro")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9.000,00</t>
        </is>
      </c>
      <c r="F49" s="4" t="inlineStr">
        <is>
          <t>350.00</t>
        </is>
      </c>
    </row>
    <row collapsed="false" customFormat="false" customHeight="false" hidden="false" ht="12.1" outlineLevel="0" r="50">
      <c r="A50" s="5" t="s">
        <f>=HYPERLINK("https://leilaoonline.net/lote/detalhe/211454", "041")</f>
      </c>
      <c r="B50" s="4" t="s">
        <f>=HYPERLINK("https://leilaoonline.net/lote/detalhe/211454", " 5 UN. MESA ERGONÔMICA")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=HYPERLINK("https://leilaoonline.net/lote/detalhe/211450", "042")</f>
      </c>
      <c r="B51" s="4" t="s">
        <f>=HYPERLINK("https://leilaoonline.net/lote/detalhe/211450", " 5 UN. MESA ERGONÔMICA")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=HYPERLINK("https://leilaoonline.net/lote/detalhe/211449", "043")</f>
      </c>
      <c r="B52" s="4" t="s">
        <f>=HYPERLINK("https://leilaoonline.net/lote/detalhe/211449", " 8 UN. ARMÁRIO GUARDA VOLUMES")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2.400,00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=HYPERLINK("https://leilaoonline.net/lote/detalhe/211453", "044")</f>
      </c>
      <c r="B53" s="4" t="s">
        <f>=HYPERLINK("https://leilaoonline.net/lote/detalhe/211453", " 10 UN. ARMÁRIO MULTIUSO")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180.00</t>
        </is>
      </c>
    </row>
    <row collapsed="false" customFormat="false" customHeight="false" hidden="false" ht="12.1" outlineLevel="0" r="54">
      <c r="A54" s="5" t="s">
        <f>=HYPERLINK("https://leilaoonline.net/lote/detalhe/211452", "045")</f>
      </c>
      <c r="B54" s="4" t="s">
        <f>=HYPERLINK("https://leilaoonline.net/lote/detalhe/211452", " 2 UN. SELADORA CONJUGADA DELTA PACK")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3.500,00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=HYPERLINK("https://leilaoonline.net/lote/detalhe/211491", "046")</f>
      </c>
      <c r="B55" s="4" t="s">
        <f>=HYPERLINK("https://leilaoonline.net/lote/detalhe/211491", "CHILLER TRANE 7 KVA")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9.000,00</t>
        </is>
      </c>
      <c r="F55" s="4" t="inlineStr">
        <is>
          <t>550.00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2026-04-13T09:54:49.00Z</dcterms:created>
  <dc:creator>Tellks Tecnologia</dc:creator>
  <cp:revision>0</cp:revision>
</cp:coreProperties>
</file>