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Agrale, Ford, M. Ferg. • Empilhadeiras Clark • Caminhões • Pulveriz. • Pá Carreg.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=HYPERLINK("https://leilaoonline.net/lote/detalhe/210593", "001")</f>
      </c>
      <c r="B11" s="4" t="s">
        <f>=HYPERLINK("https://leilaoonline.net/lote/detalhe/210593", "RETROESCAVADEIRA JCB; MODELO 3CX 4X4; ANO 2016; EMPLACADA - FUNCIONANDO - PLACA FINAL 40")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187.500,00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=HYPERLINK("https://leilaoonline.net/lote/detalhe/210594", "002")</f>
      </c>
      <c r="B12" s="4" t="s">
        <f>=HYPERLINK("https://leilaoonline.net/lote/detalhe/210594",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=HYPERLINK("https://leilaoonline.net/lote/detalhe/210597", "003")</f>
      </c>
      <c r="B13" s="4" t="s">
        <f>=HYPERLINK("https://leilaoonline.net/lote/detalhe/210597", "RETROESCAVADEIRA  MASSEY FERGUSON; MODELO 86 HD; ANO 1987")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36.000,00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=HYPERLINK("https://leilaoonline.net/lote/detalhe/210598", "004")</f>
      </c>
      <c r="B14" s="4" t="s">
        <f>=HYPERLINK("https://leilaoonline.net/lote/detalhe/210598", "TRATOR FORD; MODELO 8N; ANO DE FABRICAÇÃO DÉCADA DE 50")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=HYPERLINK("https://leilaoonline.net/lote/detalhe/210595", "005")</f>
      </c>
      <c r="B15" s="4" t="s">
        <f>=HYPERLINK("https://leilaoonline.net/lote/detalhe/210595", "EMPILHADEIRA CLARK 2,5 TON (NÃO ACOMPANHA CILINDRO DE GÁS)")</f>
      </c>
      <c r="C15" s="4" t="inlineStr">
        <is>
          <t>Vendido</t>
        </is>
      </c>
      <c r="D15" s="4" t="inlineStr">
        <is>
          <t>45</t>
        </is>
      </c>
      <c r="E15" s="5" t="inlineStr">
        <is>
          <t>39.500,00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=HYPERLINK("https://leilaoonline.net/lote/detalhe/210596", "006")</f>
      </c>
      <c r="B16" s="4" t="s">
        <f>=HYPERLINK("https://leilaoonline.net/lote/detalhe/210596", "EMPILHADEIRA CLARK 7 TON")</f>
      </c>
      <c r="C16" s="4" t="inlineStr">
        <is>
          <t>Não vendido</t>
        </is>
      </c>
      <c r="D16" s="4" t="inlineStr">
        <is>
          <t>118</t>
        </is>
      </c>
      <c r="E16" s="5" t="inlineStr">
        <is>
          <t>60.000,00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=HYPERLINK("https://leilaoonline.net/lote/detalhe/210886", "007")</f>
      </c>
      <c r="B17" s="4" t="s">
        <f>=HYPERLINK("https://leilaoonline.net/lote/detalhe/210886", "RETROESCAVADEIRA CASE 580H; ANO 2012 -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100.500,00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=HYPERLINK("https://leilaoonline.net/lote/detalhe/210604", "008")</f>
      </c>
      <c r="B18" s="4" t="s">
        <f>=HYPERLINK("https://leilaoonline.net/lote/detalhe/210604", "veja o vídeo!! EMPILHADEIRA CLARK; 7 TONELADAS; DIESEL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55.000,00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=HYPERLINK("https://leilaoonline.net/lote/detalhe/210606", "009")</f>
      </c>
      <c r="B19" s="4" t="s">
        <f>=HYPERLINK("https://leilaoonline.net/lote/detalhe/210606", "MICRO TRATOR AGRALE")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12.500,00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=HYPERLINK("https://leilaoonline.net/lote/detalhe/210602", "011")</f>
      </c>
      <c r="B20" s="4" t="s">
        <f>=HYPERLINK("https://leilaoonline.net/lote/detalhe/210602", "GRANECAR; DIESEL; CAPACIDADE 9 TONELADAS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17.500,00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=HYPERLINK("https://leilaoonline.net/lote/detalhe/210603", "012")</f>
      </c>
      <c r="B21" s="4" t="s">
        <f>=HYPERLINK("https://leilaoonline.net/lote/detalhe/210603", "PERFURATRIZ HIDRÁULICA PR-134; SÉRIE 75662; MARCA BRISTOL")</f>
      </c>
      <c r="C21" s="4" t="inlineStr">
        <is>
          <t>Vendido</t>
        </is>
      </c>
      <c r="D21" s="4" t="inlineStr">
        <is>
          <t>47</t>
        </is>
      </c>
      <c r="E21" s="5" t="inlineStr">
        <is>
          <t>45.000,00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=HYPERLINK("https://leilaoonline.net/lote/detalhe/210601", "013")</f>
      </c>
      <c r="B22" s="4" t="s">
        <f>=HYPERLINK("https://leilaoonline.net/lote/detalhe/210601", "GUINDASTE PARA CAMINHÃO; MARCA UNIC MOD U_500E; CAP. DE ELEVAÇÃO 5 TONELADAS")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=HYPERLINK("https://leilaoonline.net/lote/detalhe/210605", "014")</f>
      </c>
      <c r="B23" s="4" t="s">
        <f>=HYPERLINK("https://leilaoonline.net/lote/detalhe/210605", "CARRETA")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=HYPERLINK("https://leilaoonline.net/lote/detalhe/210592", "015")</f>
      </c>
      <c r="B24" s="4" t="s">
        <f>=HYPERLINK("https://leilaoonline.net/lote/detalhe/210592", "CAMINHÃO VW/15.180 CNM; 2010/2011; BRANCA; DIESEL - FUNCIONANDO")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95.000,00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=HYPERLINK("https://leilaoonline.net/lote/detalhe/210960", "016")</f>
      </c>
      <c r="B25" s="4" t="s">
        <f>=HYPERLINK("https://leilaoonline.net/lote/detalhe/210960", "veja o vídeo!! I/TOYOTA HILUX CD4X4 SRV; 2012/2013; PRATA; DIESEL - FUNCIONANDO")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89.750,00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=HYPERLINK("https://leilaoonline.net/lote/detalhe/210805", "021")</f>
      </c>
      <c r="B26" s="4" t="s">
        <f>=HYPERLINK("https://leilaoonline.net/lote/detalhe/210805", "I/TOYOTA HILUX CD4X4 SRV; 2006/2006; BEGE; DIESEL - FUNCIONANDO")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70.000,00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=HYPERLINK("https://leilaoonline.net/lote/detalhe/210600", "022")</f>
      </c>
      <c r="B27" s="4" t="s">
        <f>=HYPERLINK("https://leilaoonline.net/lote/detalhe/210600", "CAMINHONETE GM/CHEVROLET A10; 1981/1981; AZUL; DIESEL")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17.000,00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=HYPERLINK("https://leilaoonline.net/lote/detalhe/210607", "023")</f>
      </c>
      <c r="B28" s="4" t="s">
        <f>=HYPERLINK("https://leilaoonline.net/lote/detalhe/210607", "CAMINHÃO FORD/F4000; 1989/1989; BEGE; DIESEL; MOTOR 229; DIREÇÃO HIDRÁULICA")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=HYPERLINK("https://leilaoonline.net/lote/detalhe/210608", "025")</f>
      </c>
      <c r="B29" s="4" t="s">
        <f>=HYPERLINK("https://leilaoonline.net/lote/detalhe/210608", "CAMINHÃO M. BENZ/L 1113; 1976/1976; AMARELA; DIESEL; CARROCERIA FECHADA")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25.250,00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=HYPERLINK("https://leilaoonline.net/lote/detalhe/210610", "056")</f>
      </c>
      <c r="B30" s="4" t="s">
        <f>=HYPERLINK("https://leilaoonline.net/lote/detalhe/210610", "EMPILHADEIRA YALE 3,5 TON.; À GÁS; MOTOR OPALA 6CC; SEM IDENTIFICAÇÃO DE ANO - FUNCIONANDO ")</f>
      </c>
      <c r="C30" s="4" t="inlineStr">
        <is>
          <t>Vendido</t>
        </is>
      </c>
      <c r="D30" s="4" t="inlineStr">
        <is>
          <t>42</t>
        </is>
      </c>
      <c r="E30" s="5" t="inlineStr">
        <is>
          <t>37.500,00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=HYPERLINK("https://leilaoonline.net/lote/detalhe/210609", "057")</f>
      </c>
      <c r="B31" s="4" t="s">
        <f>=HYPERLINK("https://leilaoonline.net/lote/detalhe/210609", "PÁ CARREGADEIRA MICHIGAN 75 III; MOTOR MERCEDES")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60.000,00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=HYPERLINK("https://leilaoonline.net/lote/detalhe/210616", "059")</f>
      </c>
      <c r="B32" s="4" t="s">
        <f>=HYPERLINK("https://leilaoonline.net/lote/detalhe/210616", "EMPILHADEIRA CLARK; MOTOR A DIESEL; CAP. 7 TONELADAS; TORRE DE 4 METROS; ANO INDEFINIDO")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53.500,00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=HYPERLINK("https://leilaoonline.net/lote/detalhe/210618", "060")</f>
      </c>
      <c r="B33" s="4" t="s">
        <f>=HYPERLINK("https://leilaoonline.net/lote/detalhe/210618", "veja o vídeo!! PÁ CARREGADEIRA W7; ANO INDEFINIDO; MOTOR PERKINS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=HYPERLINK("https://leilaoonline.net/lote/detalhe/210611", "061")</f>
      </c>
      <c r="B34" s="4" t="s">
        <f>=HYPERLINK("https://leilaoonline.net/lote/detalhe/210611", "ARRANCADOR DE AMENDOIM BM AIA-2 FLEX; ANO 2021")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=HYPERLINK("https://leilaoonline.net/lote/detalhe/210612", "062")</f>
      </c>
      <c r="B35" s="4" t="s">
        <f>=HYPERLINK("https://leilaoonline.net/lote/detalhe/210612", "TRANSBORDO MIAC (IND. COLOMBO) - CTA 4500; ANO 2021")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=HYPERLINK("https://leilaoonline.net/lote/detalhe/210613", "065")</f>
      </c>
      <c r="B36" s="4" t="s">
        <f>=HYPERLINK("https://leilaoonline.net/lote/detalhe/210613", "veja o vídeo!! TRATOR MASSEY FERGUSON 290 (COM IMPLEMENTO - PÁ); ANO 1980; DIREÇÃO SEMI HIDRÁULICA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=HYPERLINK("https://leilaoonline.net/lote/detalhe/210617", "066")</f>
      </c>
      <c r="B37" s="4" t="s">
        <f>=HYPERLINK("https://leilaoonline.net/lote/detalhe/210617", "TRATOR MASSEY FERGUSON 65X; ANO 1970; CANELA REDONDA; 3 MARCHAS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=HYPERLINK("https://leilaoonline.net/lote/detalhe/210620", "067")</f>
      </c>
      <c r="B38" s="4" t="s">
        <f>=HYPERLINK("https://leilaoonline.net/lote/detalhe/210620", "TRATOR AGRALE; MODELO 4120; ANO 1998")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=HYPERLINK("https://leilaoonline.net/lote/detalhe/210614", "070")</f>
      </c>
      <c r="B39" s="4" t="s">
        <f>=HYPERLINK("https://leilaoonline.net/lote/detalhe/210614", "TRATOR FORD 8 BR; SEM IDENTIFICAÇÃO DE ANO")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=HYPERLINK("https://leilaoonline.net/lote/detalhe/210615", "071")</f>
      </c>
      <c r="B40" s="4" t="s">
        <f>=HYPERLINK("https://leilaoonline.net/lote/detalhe/210615", "TRATOR FORD 8 BR; SEM IDENTIFICAÇÃO DE ANO")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=HYPERLINK("https://leilaoonline.net/lote/detalhe/210621", "075")</f>
      </c>
      <c r="B41" s="4" t="s">
        <f>=HYPERLINK("https://leilaoonline.net/lote/detalhe/210621", "MICRO TRATOR COM ROÇADEIRA E PULVERIZADOR")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=HYPERLINK("https://leilaoonline.net/lote/detalhe/210619", "086")</f>
      </c>
      <c r="B42" s="4" t="s">
        <f>=HYPERLINK("https://leilaoonline.net/lote/detalhe/210619", "ANTIGUIDADE SALVADOR - PUXADO POR BOI")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=HYPERLINK("https://leilaoonline.net/lote/detalhe/210622", "087")</f>
      </c>
      <c r="B43" s="4" t="s">
        <f>=HYPERLINK("https://leilaoonline.net/lote/detalhe/210622", "PARAMOTOR; ANO 2019; VITORAZZI; EVO 100; ASA SOL FLEXUS M (ACOMPANHA HÉLICES E CAPACETE)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=HYPERLINK("https://leilaoonline.net/lote/detalhe/210623", "088")</f>
      </c>
      <c r="B44" s="4" t="s">
        <f>=HYPERLINK("https://leilaoonline.net/lote/detalhe/210623", "PULVERIZADOR; MARCA KO; TURBINA ALTA COM VOLUTE; CAPACIDADADE 2.000L")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=HYPERLINK("https://leilaoonline.net/lote/detalhe/210624", "089")</f>
      </c>
      <c r="B45" s="4" t="s">
        <f>=HYPERLINK("https://leilaoonline.net/lote/detalhe/210624", "PULVERIZADOR; CAPACIDADE 400L")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=HYPERLINK("https://leilaoonline.net/lote/detalhe/210625", "090")</f>
      </c>
      <c r="B46" s="4" t="s">
        <f>=HYPERLINK("https://leilaoonline.net/lote/detalhe/210625", "PULVERIZADOR JOHN BIN; COM BOMBA; CAPACIDADE 2.000L")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=HYPERLINK("https://leilaoonline.net/lote/detalhe/210634", "091")</f>
      </c>
      <c r="B47" s="4" t="s">
        <f>=HYPERLINK("https://leilaoonline.net/lote/detalhe/210634", "PULVERIZADOR JOHN BIN; COM PISTOLA; CAPACIDADE 400L")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=HYPERLINK("https://leilaoonline.net/lote/detalhe/210630", "092")</f>
      </c>
      <c r="B48" s="4" t="s">
        <f>=HYPERLINK("https://leilaoonline.net/lote/detalhe/210630", "PLANTADEIRA; MARCA BALDAN; PLANTIO DIRETO; 9 LINHAS; MODELO PPSOLO 4500")</f>
      </c>
      <c r="C48" s="4" t="inlineStr">
        <is>
          <t>Não vendido</t>
        </is>
      </c>
      <c r="D48" s="4" t="inlineStr">
        <is>
          <t>22</t>
        </is>
      </c>
      <c r="E48" s="5" t="inlineStr">
        <is>
          <t>20.500,00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=HYPERLINK("https://leilaoonline.net/lote/detalhe/210632", "093")</f>
      </c>
      <c r="B49" s="4" t="s">
        <f>=HYPERLINK("https://leilaoonline.net/lote/detalhe/210632", "SEMEADEIRA MARCA KAMAQ")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=HYPERLINK("https://leilaoonline.net/lote/detalhe/210633", "094")</f>
      </c>
      <c r="B50" s="4" t="s">
        <f>=HYPERLINK("https://leilaoonline.net/lote/detalhe/210633", "CALCAREADEIRA ADUBADEIRA VICON; CAPACIDADE 1.150 KG")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=HYPERLINK("https://leilaoonline.net/lote/detalhe/210635", "095")</f>
      </c>
      <c r="B51" s="4" t="s">
        <f>=HYPERLINK("https://leilaoonline.net/lote/detalhe/210635", "TRITURADORES E BENEFICIADORA DE ARROZ")</f>
      </c>
      <c r="C51" s="4" t="inlineStr">
        <is>
          <t>Vendido</t>
        </is>
      </c>
      <c r="D51" s="4" t="inlineStr">
        <is>
          <t>11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=HYPERLINK("https://leilaoonline.net/lote/detalhe/210629", "096")</f>
      </c>
      <c r="B52" s="4" t="s">
        <f>=HYPERLINK("https://leilaoonline.net/lote/detalhe/210629", "LOTE COM 2 BOMBAS DE PRESSÃO ROLANZIR; MODELO 6000L/M")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=HYPERLINK("https://leilaoonline.net/lote/detalhe/210627", "098")</f>
      </c>
      <c r="B53" s="4" t="s">
        <f>=HYPERLINK("https://leilaoonline.net/lote/detalhe/210627", "LOTE COM 4 ENGATES")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=HYPERLINK("https://leilaoonline.net/lote/detalhe/210628", "099")</f>
      </c>
      <c r="B54" s="4" t="s">
        <f>=HYPERLINK("https://leilaoonline.net/lote/detalhe/210628", "LOTE COM JOGO DE BANCO DE CHEVROLET ONIX")</f>
      </c>
      <c r="C54" s="4" t="inlineStr">
        <is>
          <t>Vendido</t>
        </is>
      </c>
      <c r="D54" s="4" t="inlineStr">
        <is>
          <t>1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=HYPERLINK("https://leilaoonline.net/lote/detalhe/210626", "100")</f>
      </c>
      <c r="B55" s="4" t="s">
        <f>=HYPERLINK("https://leilaoonline.net/lote/detalhe/210626", "SAIDER (MEDIDAS: 8,30M COMPRIM. X 2.80M ALT. X 2,50M LARG.); CHAPEADO")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=HYPERLINK("https://leilaoonline.net/lote/detalhe/210631", "101")</f>
      </c>
      <c r="B56" s="4" t="s">
        <f>=HYPERLINK("https://leilaoonline.net/lote/detalhe/210631", "CARRETA DE 2 RODAS PARA 3.000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=HYPERLINK("https://leilaoonline.net/lote/detalhe/210636", "105")</f>
      </c>
      <c r="B57" s="4" t="s">
        <f>=HYPERLINK("https://leilaoonline.net/lote/detalhe/210636", "CAÇAMBA COMPACTADORA DE LIXO PARA CAMINHÃO TOCO")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=HYPERLINK("https://leilaoonline.net/lote/detalhe/210637", "106")</f>
      </c>
      <c r="B58" s="4" t="s">
        <f>=HYPERLINK("https://leilaoonline.net/lote/detalhe/210637", "CAÇAMBA COMPACTADORA DE LIXO PARA CAMINHÃO TOCO")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=HYPERLINK("https://leilaoonline.net/lote/detalhe/210638", "107")</f>
      </c>
      <c r="B59" s="4" t="s">
        <f>=HYPERLINK("https://leilaoonline.net/lote/detalhe/210638", "COMPACTADOR DE LIXO; MARCA PLANALTO; 19 METROS CUBICOS; PARA CAMINHÃO TRUCADO")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=HYPERLINK("https://leilaoonline.net/lote/detalhe/210639", "111")</f>
      </c>
      <c r="B60" s="4" t="s">
        <f>=HYPERLINK("https://leilaoonline.net/lote/detalhe/210639", "PLANTADEIRA JUMIL; 4 LINHAS; MODELO 2050; ANO 2005")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=HYPERLINK("https://leilaoonline.net/lote/detalhe/210640", "112")</f>
      </c>
      <c r="B61" s="4" t="s">
        <f>=HYPERLINK("https://leilaoonline.net/lote/detalhe/210640", "CAÇAMBA BASCULANTE; COM BOMBA - PARA CAMINHÃO TOCO")</f>
      </c>
      <c r="C61" s="4" t="inlineStr">
        <is>
          <t>Vendido</t>
        </is>
      </c>
      <c r="D61" s="4" t="inlineStr">
        <is>
          <t>7</t>
        </is>
      </c>
      <c r="E61" s="5" t="inlineStr">
        <is>
          <t>5.750,00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=HYPERLINK("https://leilaoonline.net/lote/detalhe/210643", "113")</f>
      </c>
      <c r="B62" s="4" t="s">
        <f>=HYPERLINK("https://leilaoonline.net/lote/detalhe/210643", "BAÚ (PARA TRUCK); MEDIDAS: 7,70 COMPRIMENTO X 2,60 LARGURA X 2,30 ALTURA")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=HYPERLINK("https://leilaoonline.net/lote/detalhe/210641", "115")</f>
      </c>
      <c r="B63" s="4" t="s">
        <f>=HYPERLINK("https://leilaoonline.net/lote/detalhe/210641", "PLAINA NIVELADORA DE ARRASTO DE 2.45 METROS")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=HYPERLINK("https://leilaoonline.net/lote/detalhe/210642", "116")</f>
      </c>
      <c r="B64" s="4" t="s">
        <f>=HYPERLINK("https://leilaoonline.net/lote/detalhe/210642", "GRADE ARADORA 18 X 28 X 270 MARCA CIVEMASA")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16.000,00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=HYPERLINK("https://leilaoonline.net/lote/detalhe/210644", "117")</f>
      </c>
      <c r="B65" s="4" t="s">
        <f>=HYPERLINK("https://leilaoonline.net/lote/detalhe/210644", "GRADE NIVELADORA 32 DISCOS")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=HYPERLINK("https://leilaoonline.net/lote/detalhe/210645", "118")</f>
      </c>
      <c r="B66" s="4" t="s">
        <f>=HYPERLINK("https://leilaoonline.net/lote/detalhe/210645", "GRADE HIDRÁULICA DE 16 DISCOS")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=HYPERLINK("https://leilaoonline.net/lote/detalhe/210646", "119")</f>
      </c>
      <c r="B67" s="4" t="s">
        <f>=HYPERLINK("https://leilaoonline.net/lote/detalhe/210646", "ENSILADEIRA JF 90")</f>
      </c>
      <c r="C67" s="4" t="inlineStr">
        <is>
          <t>Não vendido</t>
        </is>
      </c>
      <c r="D67" s="4" t="inlineStr">
        <is>
          <t>8</t>
        </is>
      </c>
      <c r="E67" s="5" t="inlineStr">
        <is>
          <t>7.500,00</t>
        </is>
      </c>
      <c r="F6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2026-09-02T20:10:11.00Z</dcterms:created>
  <dc:creator>Tellks Tecnologia</dc:creator>
  <cp:revision>0</cp:revision>
</cp:coreProperties>
</file>