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=HYPERLINK("https://leilaoonline.net/lote/detalhe/208497", "3000")</f>
      </c>
      <c r="B11" s="4" t="s">
        <f>=HYPERLINK("https://leilaoonline.net/lote/detalhe/208497",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=HYPERLINK("https://leilaoonline.net/lote/detalhe/208541", "3001")</f>
      </c>
      <c r="B12" s="4" t="s">
        <f>=HYPERLINK("https://leilaoonline.net/lote/detalhe/208541",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=HYPERLINK("https://leilaoonline.net/lote/detalhe/208557", "3002")</f>
      </c>
      <c r="B13" s="4" t="s">
        <f>=HYPERLINK("https://leilaoonline.net/lote/detalhe/208557", "Pá Carregadeira New Holland. Mod. 130 B. Ano 2018. Motor e transmissão desinstalados mas acompanham o lote")</f>
      </c>
      <c r="C13" s="4" t="inlineStr">
        <is>
          <t>Lote retirado</t>
        </is>
      </c>
      <c r="D13" s="4" t="inlineStr">
        <is>
          <t>1</t>
        </is>
      </c>
      <c r="E13" s="5" t="inlineStr">
        <is>
          <t>140.000,00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=HYPERLINK("https://leilaoonline.net/lote/detalhe/208459", "3003")</f>
      </c>
      <c r="B14" s="4" t="s">
        <f>=HYPERLINK("https://leilaoonline.net/lote/detalhe/208459", "Pá Carregadeira Caterpillar mod. 924H ano 2012. Aprox. 10.700 horas (cabine original)")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=HYPERLINK("https://leilaoonline.net/lote/detalhe/208463", "3004")</f>
      </c>
      <c r="B15" s="4" t="s">
        <f>=HYPERLINK("https://leilaoonline.net/lote/detalhe/208463", "[ VÍDEOS ] ESCAVADEIRA HIDRÁULICA CATERPILLAR MOD. 312 DL ANO 2014 - APROX. 6.000 HRS.")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=HYPERLINK("https://leilaoonline.net/lote/detalhe/208465", "3005")</f>
      </c>
      <c r="B16" s="4" t="s">
        <f>=HYPERLINK("https://leilaoonline.net/lote/detalhe/208465", "ESCAVADEIRA CATERPILLAR MOD. 315 ANO 2007")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=HYPERLINK("https://leilaoonline.net/lote/detalhe/208471", "3006")</f>
      </c>
      <c r="B17" s="4" t="s">
        <f>=HYPERLINK("https://leilaoonline.net/lote/detalhe/208471", "PÁ CARREGADEIRA SDLG MOD. LG936L ANO 2006")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=HYPERLINK("https://leilaoonline.net/lote/detalhe/208476", "3007")</f>
      </c>
      <c r="B18" s="4" t="s">
        <f>=HYPERLINK("https://leilaoonline.net/lote/detalhe/208476", "[ VÍDEO ] Escavadeira Volvo Ec 220D Ano 2015 Operacional.")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=HYPERLINK("https://leilaoonline.net/lote/detalhe/208451", "3008")</f>
      </c>
      <c r="B19" s="4" t="s">
        <f>=HYPERLINK("https://leilaoonline.net/lote/detalhe/208451", " TRATOR DEUTZ DM ANO 1963 -CILINDROS REFRIGERADOS A AR (ORIGINAL)")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=HYPERLINK("https://leilaoonline.net/lote/detalhe/208505", "3009")</f>
      </c>
      <c r="B20" s="4" t="s">
        <f>=HYPERLINK("https://leilaoonline.net/lote/detalhe/208505", "EMPILHADEIRA  MARCA HELI MOD. CPC D100 - CAPAC. 10 TON. ANO 2012 -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=HYPERLINK("https://leilaoonline.net/lote/detalhe/208558", "3010")</f>
      </c>
      <c r="B21" s="4" t="s">
        <f>=HYPERLINK("https://leilaoonline.net/lote/detalhe/208558", "Empilhadeira marca Maximal – capac. 4,5 Ton – Ano 2014 – toda revisada. Operacional")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=HYPERLINK("https://leilaoonline.net/lote/detalhe/210963", "3011")</f>
      </c>
      <c r="B22" s="4" t="s">
        <f>=HYPERLINK("https://leilaoonline.net/lote/detalhe/210963", "ESCAVADEIRA CATERPILLAR MOD. 320GC ANO 2021 4 CILINDROS -  1.000 HRS APROX. -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=HYPERLINK("https://leilaoonline.net/lote/detalhe/208561", "3012")</f>
      </c>
      <c r="B23" s="4" t="s">
        <f>=HYPERLINK("https://leilaoonline.net/lote/detalhe/208561", "TRATOR AGRÍCOLA VOLVO 350")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=HYPERLINK("https://leilaoonline.net/lote/detalhe/208496", "3013")</f>
      </c>
      <c r="B24" s="4" t="s">
        <f>=HYPERLINK("https://leilaoonline.net/lote/detalhe/208496", "[ VÍDEO ] PÁ CARREGADEIRA KOMATSU  MOD. WA-320   ANO 2007")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10000.00</t>
        </is>
      </c>
    </row>
    <row collapsed="false" customFormat="false" customHeight="false" hidden="false" ht="12.1" outlineLevel="0" r="25">
      <c r="A25" s="5" t="s">
        <f>=HYPERLINK("https://leilaoonline.net/lote/detalhe/211005", "3014")</f>
      </c>
      <c r="B25" s="4" t="s">
        <f>=HYPERLINK("https://leilaoonline.net/lote/detalhe/211005", "Escavadeira Case 240 ano 2013")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=HYPERLINK("https://leilaoonline.net/lote/detalhe/208502", "3015")</f>
      </c>
      <c r="B26" s="4" t="s">
        <f>=HYPERLINK("https://leilaoonline.net/lote/detalhe/208502", "[ VÍDEO ] PÁ CARREGADEIRA MICHIGAN MOD. 55C ARTICULADA TRANSMISSÃO CLARCK DANA 22.000 - ANO APROX. 1995. BATERIA NOVA")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=HYPERLINK("https://leilaoonline.net/lote/detalhe/208501", "3016")</f>
      </c>
      <c r="B27" s="4" t="s">
        <f>=HYPERLINK("https://leilaoonline.net/lote/detalhe/208501", "[ VÍDEO ] PÁ CARREGADEIRA MICHIGAN MOD. 55C ARTICULADA TRANSMISSÃO 18.000 - ANO APROX. 1995. BATERIA NOVA")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=HYPERLINK("https://leilaoonline.net/lote/detalhe/208580", "3021")</f>
      </c>
      <c r="B28" s="4" t="s">
        <f>=HYPERLINK("https://leilaoonline.net/lote/detalhe/208580", " PÁ CARREGADEIRA NEW HOLLND MOD. 12B ANO 2008")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145.000,00</t>
        </is>
      </c>
      <c r="F28" s="4" t="inlineStr">
        <is>
          <t>750.00</t>
        </is>
      </c>
    </row>
    <row collapsed="false" customFormat="false" customHeight="false" hidden="false" ht="12.1" outlineLevel="0" r="29">
      <c r="A29" s="5" t="s">
        <f>=HYPERLINK("https://leilaoonline.net/lote/detalhe/208577", "3022")</f>
      </c>
      <c r="B29" s="4" t="s">
        <f>=HYPERLINK("https://leilaoonline.net/lote/detalhe/208577", " PÁ CARREGADEIRA CASE MOD. W20E ANO 2011")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245.000,00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=HYPERLINK("https://leilaoonline.net/lote/detalhe/208579", "3023")</f>
      </c>
      <c r="B30" s="4" t="s">
        <f>=HYPERLINK("https://leilaoonline.net/lote/detalhe/208579", " PÁ CARREGADEIRA FIATALLIS MOD. 1900B ANO 1980 MOTOR 352 TRANSMISSÃO CLARKVILLE 28")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=HYPERLINK("https://leilaoonline.net/lote/detalhe/208581", "3024")</f>
      </c>
      <c r="B31" s="4" t="s">
        <f>=HYPERLINK("https://leilaoonline.net/lote/detalhe/208581", " PÁ CARREGADEIRA MICHIGAN MOD. 75III ANO 1978")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70.000,00</t>
        </is>
      </c>
      <c r="F31" s="4" t="inlineStr">
        <is>
          <t>750.00</t>
        </is>
      </c>
    </row>
    <row collapsed="false" customFormat="false" customHeight="false" hidden="false" ht="12.1" outlineLevel="0" r="32">
      <c r="A32" s="5" t="s">
        <f>=HYPERLINK("https://leilaoonline.net/lote/detalhe/208578", "3025")</f>
      </c>
      <c r="B32" s="4" t="s">
        <f>=HYPERLINK("https://leilaoonline.net/lote/detalhe/208578", " EXTRUSORA DE MEIO FIO MOTOR A GASOLINA")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=HYPERLINK("https://leilaoonline.net/lote/detalhe/210964", "3026")</f>
      </c>
      <c r="B33" s="4" t="s">
        <f>=HYPERLINK("https://leilaoonline.net/lote/detalhe/210964", "Pá Carregadeira Case W-7.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=HYPERLINK("https://leilaoonline.net/lote/detalhe/210965", "3027")</f>
      </c>
      <c r="B34" s="4" t="s">
        <f>=HYPERLINK("https://leilaoonline.net/lote/detalhe/210965", "Retroescavadeira New Holland modelo LB90 ano 2010 documentada. Funcionando.")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=HYPERLINK("https://leilaoonline.net/lote/detalhe/208509", "5000")</f>
      </c>
      <c r="B35" s="4" t="s">
        <f>=HYPERLINK("https://leilaoonline.net/lote/detalhe/208509", "PULVERIZADOR STARA MOD. FÊNIX 3000 - ANO 2008")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=HYPERLINK("https://leilaoonline.net/lote/detalhe/208504", "5001")</f>
      </c>
      <c r="B36" s="4" t="s">
        <f>=HYPERLINK("https://leilaoonline.net/lote/detalhe/208504", "[ VÍDEOS } COLHEITADEIRA NEW HOLLAND MOD. TC 59 ANO 2004 - COM PLATAFORMA 23 PÉS SUPER FLEX.")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320.000,00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=HYPERLINK("https://leilaoonline.net/lote/detalhe/208481", "5006")</f>
      </c>
      <c r="B37" s="4" t="s">
        <f>=HYPERLINK("https://leilaoonline.net/lote/detalhe/208481", "SUBSOLADOR CIVEMASA P/ 7 HASTES -POTENCIA REQUERIDA 250CV OU MAIS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=HYPERLINK("https://leilaoonline.net/lote/detalhe/208455", "5007")</f>
      </c>
      <c r="B38" s="4" t="s">
        <f>=HYPERLINK("https://leilaoonline.net/lote/detalhe/208455", " Arado. Marca Líder. 3 Discos")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=HYPERLINK("https://leilaoonline.net/lote/detalhe/208469", "5008")</f>
      </c>
      <c r="B39" s="4" t="s">
        <f>=HYPERLINK("https://leilaoonline.net/lote/detalhe/208469", "ARADO 3 BACIAS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=HYPERLINK("https://leilaoonline.net/lote/detalhe/208503", "5010")</f>
      </c>
      <c r="B40" s="4" t="s">
        <f>=HYPERLINK("https://leilaoonline.net/lote/detalhe/208503", "[ VÍDEOS ] Plantadeira Jumil 04 linhas.  Pouco uso.  Muito conservada.  Pronta para uso . Revisada.  Entrelinhas regulada para 70 centímetros. Ano 1987")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=HYPERLINK("https://leilaoonline.net/lote/detalhe/208483", "5011")</f>
      </c>
      <c r="B41" s="4" t="s">
        <f>=HYPERLINK("https://leilaoonline.net/lote/detalhe/208483", " Adubador de disco 1250H e Sulcador 3 PTS Hidraulico. Marca DMB. Ano 2016")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=HYPERLINK("https://leilaoonline.net/lote/detalhe/208482", "5012")</f>
      </c>
      <c r="B42" s="4" t="s">
        <f>=HYPERLINK("https://leilaoonline.net/lote/detalhe/208482", " Super Cultivador e Sulcador São Francisco com motor hidraulico. Marca DMB. Ano 2006")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=HYPERLINK("https://leilaoonline.net/lote/detalhe/208488", "5013")</f>
      </c>
      <c r="B43" s="4" t="s">
        <f>=HYPERLINK("https://leilaoonline.net/lote/detalhe/208488", " Cobridor de Cana com rolo Compactador. Marca DMB")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=HYPERLINK("https://leilaoonline.net/lote/detalhe/208486", "5014")</f>
      </c>
      <c r="B44" s="4" t="s">
        <f>=HYPERLINK("https://leilaoonline.net/lote/detalhe/208486", " Quebra Lombo com Tanque para aplicação de herbicida. Marca DMB")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=HYPERLINK("https://leilaoonline.net/lote/detalhe/208484", "5015")</f>
      </c>
      <c r="B45" s="4" t="s">
        <f>=HYPERLINK("https://leilaoonline.net/lote/detalhe/208484", " Plaina Hidra Nível Reversível Starplan 5.000 Rodado 14.9-24 Star A. Marca Stara. Ano 2011")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=HYPERLINK("https://leilaoonline.net/lote/detalhe/208487", "5016")</f>
      </c>
      <c r="B46" s="4" t="s">
        <f>=HYPERLINK("https://leilaoonline.net/lote/detalhe/208487", " Pulverizador Jacto 800 litros. Marca Jacto")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=HYPERLINK("https://leilaoonline.net/lote/detalhe/208493", "5017")</f>
      </c>
      <c r="B47" s="4" t="s">
        <f>=HYPERLINK("https://leilaoonline.net/lote/detalhe/208493", "[ VÍDEO ] VAGÃO DISTRIBUIDOR DE CALCÁRIO TIPO NEVOEIRO")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=HYPERLINK("https://leilaoonline.net/lote/detalhe/208498", "5018")</f>
      </c>
      <c r="B48" s="4" t="s">
        <f>=HYPERLINK("https://leilaoonline.net/lote/detalhe/208498", "SUCATA PLANTADEIRA SLC JOHN DEERE")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=HYPERLINK("https://leilaoonline.net/lote/detalhe/208499", "5019")</f>
      </c>
      <c r="B49" s="4" t="s">
        <f>=HYPERLINK("https://leilaoonline.net/lote/detalhe/208499", "SUCATA PLANTADEIRA SLC JOHN DEERE")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=HYPERLINK("https://leilaoonline.net/lote/detalhe/208500", "5020")</f>
      </c>
      <c r="B50" s="4" t="s">
        <f>=HYPERLINK("https://leilaoonline.net/lote/detalhe/208500", "SUCATA PEÇAS PLANTADEIRA JUMIL")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=HYPERLINK("https://leilaoonline.net/lote/detalhe/208441", "5022")</f>
      </c>
      <c r="B51" s="4" t="s">
        <f>=HYPERLINK("https://leilaoonline.net/lote/detalhe/208441", " Kit caixa de peneira e bandejão. Marca New Holland. Para colheitadeira tc 59. Em bom estado de conservação")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=HYPERLINK("https://leilaoonline.net/lote/detalhe/208442", "5023")</f>
      </c>
      <c r="B52" s="4" t="s">
        <f>=HYPERLINK("https://leilaoonline.net/lote/detalhe/208442", " Plataforma Marca Massey Ferguson. Modelo 5/90")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=HYPERLINK("https://leilaoonline.net/lote/detalhe/208443", "5024")</f>
      </c>
      <c r="B53" s="4" t="s">
        <f>=HYPERLINK("https://leilaoonline.net/lote/detalhe/208443", " Esparramador de palha. Marca Bandeirantes para colheitadeira Massey Ferguson")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=HYPERLINK("https://leilaoonline.net/lote/detalhe/208468", "5025")</f>
      </c>
      <c r="B54" s="4" t="s">
        <f>=HYPERLINK("https://leilaoonline.net/lote/detalhe/208468", " GRADE ARADORA")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=HYPERLINK("https://leilaoonline.net/lote/detalhe/208553", "5027")</f>
      </c>
      <c r="B55" s="4" t="s">
        <f>=HYPERLINK("https://leilaoonline.net/lote/detalhe/208553", " Plantadeira Tatu ultra Ano 2008 12 linhas de 50 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45.000,00</t>
        </is>
      </c>
      <c r="F55" s="4" t="inlineStr">
        <is>
          <t>550.00</t>
        </is>
      </c>
    </row>
    <row collapsed="false" customFormat="false" customHeight="false" hidden="false" ht="12.1" outlineLevel="0" r="56">
      <c r="A56" s="5" t="s">
        <f>=HYPERLINK("https://leilaoonline.net/lote/detalhe/208555", "5028")</f>
      </c>
      <c r="B56" s="4" t="s">
        <f>=HYPERLINK("https://leilaoonline.net/lote/detalhe/208555", " Plantadeira Tatu Modelo PST3 Ano 2004")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=HYPERLINK("https://leilaoonline.net/lote/detalhe/208554", "5029")</f>
      </c>
      <c r="B57" s="4" t="s">
        <f>=HYPERLINK("https://leilaoonline.net/lote/detalhe/208554", " Plantadeira Metasa Ano 2003 9 linhas Rodado duplo Somente botinhas")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=HYPERLINK("https://leilaoonline.net/lote/detalhe/208583", "5030")</f>
      </c>
      <c r="B58" s="4" t="s">
        <f>=HYPERLINK("https://leilaoonline.net/lote/detalhe/208583", " 02 unidades - Reservatorio 1.000 litros - no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=HYPERLINK("https://leilaoonline.net/lote/detalhe/208584", "5031")</f>
      </c>
      <c r="B59" s="4" t="s">
        <f>=HYPERLINK("https://leilaoonline.net/lote/detalhe/208584", " Grade intermediaria 24 discos")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=HYPERLINK("https://leilaoonline.net/lote/detalhe/208582", "5032")</f>
      </c>
      <c r="B60" s="4" t="s">
        <f>=HYPERLINK("https://leilaoonline.net/lote/detalhe/208582", " Calcareadora Tatu 5m³")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=HYPERLINK("https://leilaoonline.net/lote/detalhe/208586", "5033")</f>
      </c>
      <c r="B61" s="4" t="s">
        <f>=HYPERLINK("https://leilaoonline.net/lote/detalhe/208586", " Arado aiveca Baldan")</f>
      </c>
      <c r="C61" s="4" t="inlineStr">
        <is>
          <t>Vendido</t>
        </is>
      </c>
      <c r="D61" s="4" t="inlineStr">
        <is>
          <t>2</t>
        </is>
      </c>
      <c r="E61" s="5" t="inlineStr">
        <is>
          <t>4.000,00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=HYPERLINK("https://leilaoonline.net/lote/detalhe/208585", "5034")</f>
      </c>
      <c r="B62" s="4" t="s">
        <f>=HYPERLINK("https://leilaoonline.net/lote/detalhe/208585", " Carreta de torta dmb /sem tambores - no estado")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=HYPERLINK("https://leilaoonline.net/lote/detalhe/208572", "6000")</f>
      </c>
      <c r="B63" s="4" t="s">
        <f>=HYPERLINK("https://leilaoonline.net/lote/detalhe/208572", " Plataforma elevatória marca Genie diesel 4x4 Ano 2008 modelo Z80 altura de trabalho 26 metros. Necessita de reforma e peças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=HYPERLINK("https://leilaoonline.net/lote/detalhe/208559", "6001")</f>
      </c>
      <c r="B64" s="4" t="s">
        <f>=HYPERLINK("https://leilaoonline.net/lote/detalhe/208559", "[ VÍDEO ] Plataforma Elevatória marca JLG. Mod. AM-36. Altura 12 metros. Em bom estado funcionamento")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16.000,00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=HYPERLINK("https://leilaoonline.net/lote/detalhe/208570", "6002")</f>
      </c>
      <c r="B65" s="4" t="s">
        <f>=HYPERLINK("https://leilaoonline.net/lote/detalhe/208570", " Plataforma elevatória marca Genie diesel 4x4 Ano 2008. Ótimo estado. Revisada")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130.000,00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=HYPERLINK("https://leilaoonline.net/lote/detalhe/208571", "6003")</f>
      </c>
      <c r="B66" s="4" t="s">
        <f>=HYPERLINK("https://leilaoonline.net/lote/detalhe/208571", " Calandra Hidráulica. Ótimo estado")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130.000,00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=HYPERLINK("https://leilaoonline.net/lote/detalhe/208566", "6004")</f>
      </c>
      <c r="B67" s="4" t="s">
        <f>=HYPERLINK("https://leilaoonline.net/lote/detalhe/208566", " Plataforma elevatória marca Sinoboom. Altura de trabalho 12 metros. Elétrica com baterias. Bom estado. Ano 2013")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=HYPERLINK("https://leilaoonline.net/lote/detalhe/208445", "6005")</f>
      </c>
      <c r="B68" s="4" t="s">
        <f>=HYPERLINK("https://leilaoonline.net/lote/detalhe/208445", "Peças para caminhão -  sem uso - Dvs marcas (planilha anexa)")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=HYPERLINK("https://leilaoonline.net/lote/detalhe/208444", "6006")</f>
      </c>
      <c r="B69" s="4" t="s">
        <f>=HYPERLINK("https://leilaoonline.net/lote/detalhe/208444", "Peças para colhedeira de cana  sem uso - Dvs marcas (planilha em anexo)")</f>
      </c>
      <c r="C69" s="4" t="inlineStr">
        <is>
          <t>Vendido</t>
        </is>
      </c>
      <c r="D69" s="4" t="inlineStr">
        <is>
          <t>2</t>
        </is>
      </c>
      <c r="E69" s="5" t="inlineStr">
        <is>
          <t>5.000,00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=HYPERLINK("https://leilaoonline.net/lote/detalhe/208452", "6007")</f>
      </c>
      <c r="B70" s="4" t="s">
        <f>=HYPERLINK("https://leilaoonline.net/lote/detalhe/208452", "Baú 16 pallets Niju Ano 2010. Reformado pintura nova")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=HYPERLINK("https://leilaoonline.net/lote/detalhe/208453", "6008")</f>
      </c>
      <c r="B71" s="4" t="s">
        <f>=HYPERLINK("https://leilaoonline.net/lote/detalhe/208453", "Capó para MB 1620 com para lama esquerdo")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=HYPERLINK("https://leilaoonline.net/lote/detalhe/208448", "6009")</f>
      </c>
      <c r="B72" s="4" t="s">
        <f>=HYPERLINK("https://leilaoonline.net/lote/detalhe/208448", " 01 CAPÔ SCANIA 112 -BRANCA")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=HYPERLINK("https://leilaoonline.net/lote/detalhe/208446", "6010")</f>
      </c>
      <c r="B73" s="4" t="s">
        <f>=HYPERLINK("https://leilaoonline.net/lote/detalhe/208446", " CARRETINHA (3,5 METROS COMPRIMENTO)s/documento")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=HYPERLINK("https://leilaoonline.net/lote/detalhe/208449", "6011")</f>
      </c>
      <c r="B74" s="4" t="s">
        <f>=HYPERLINK("https://leilaoonline.net/lote/detalhe/208449", " QUINTA RODA P/ CAMINHÃO CANAVIEIRO")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=HYPERLINK("https://leilaoonline.net/lote/detalhe/208450", "6012")</f>
      </c>
      <c r="B75" s="4" t="s">
        <f>=HYPERLINK("https://leilaoonline.net/lote/detalhe/208450", " LOTE DE VIDROS/COM JANELAS DIVERSOS")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=HYPERLINK("https://leilaoonline.net/lote/detalhe/208573", "6013")</f>
      </c>
      <c r="B76" s="4" t="s">
        <f>=HYPERLINK("https://leilaoonline.net/lote/detalhe/208573", " Plataforma elevatória marca genie diesel 4x4 ano 2013 toda revisada. Altura de trabalho 26 metros modelo z80")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395.000,00</t>
        </is>
      </c>
      <c r="F76" s="4" t="inlineStr">
        <is>
          <t>2000.00</t>
        </is>
      </c>
    </row>
    <row collapsed="false" customFormat="false" customHeight="false" hidden="false" ht="12.1" outlineLevel="0" r="77">
      <c r="A77" s="5" t="s">
        <f>=HYPERLINK("https://leilaoonline.net/lote/detalhe/208454", "6014")</f>
      </c>
      <c r="B77" s="4" t="s">
        <f>=HYPERLINK("https://leilaoonline.net/lote/detalhe/208454", "GRADE ARADORA CIVEMASA CANAVIEIRA 20X34 " X 370MM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58.000,00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=HYPERLINK("https://leilaoonline.net/lote/detalhe/208447", "6015")</f>
      </c>
      <c r="B78" s="4" t="s">
        <f>=HYPERLINK("https://leilaoonline.net/lote/detalhe/208447", " CARCAÇA DIFERENCIAL SCANIA 9114 - ANO 2014")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=HYPERLINK("https://leilaoonline.net/lote/detalhe/208574", "6016")</f>
      </c>
      <c r="B79" s="4" t="s">
        <f>=HYPERLINK("https://leilaoonline.net/lote/detalhe/208574", " Munck marca imap modelo 35.000 ano 2008 todo revisado com 04 lanças hidráulicas e 02 lanças manuais com patola traseira sobre chassis e grampos")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=HYPERLINK("https://leilaoonline.net/lote/detalhe/208461", "6018")</f>
      </c>
      <c r="B80" s="4" t="s">
        <f>=HYPERLINK("https://leilaoonline.net/lote/detalhe/208461", " Aprox. 20 Rolamentos industriais (8 un.6322 c3, 5 un. 6319 c3 e outros)")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=HYPERLINK("https://leilaoonline.net/lote/detalhe/208460", "6019")</f>
      </c>
      <c r="B81" s="4" t="s">
        <f>=HYPERLINK("https://leilaoonline.net/lote/detalhe/208460", " Aprox. 27 unidades de Bobinas 24V")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=HYPERLINK("https://leilaoonline.net/lote/detalhe/208462", "6020")</f>
      </c>
      <c r="B82" s="4" t="s">
        <f>=HYPERLINK("https://leilaoonline.net/lote/detalhe/208462", " Lote com itens diversos - Policorte, ferramentas diversas, balança e outros")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1.700,00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=HYPERLINK("https://leilaoonline.net/lote/detalhe/208563", "6021")</f>
      </c>
      <c r="B83" s="4" t="s">
        <f>=HYPERLINK("https://leilaoonline.net/lote/detalhe/208563", "  Tanque em fibra vidro – capacidade 15.000 Litros – marca Unifibra")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22.000,00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=HYPERLINK("https://leilaoonline.net/lote/detalhe/208467", "6023")</f>
      </c>
      <c r="B84" s="4" t="s">
        <f>=HYPERLINK("https://leilaoonline.net/lote/detalhe/208467", "02 EIXOS CLARCK DIRECIONAL COMPLETO COM RODAS / PNEUS (4 RODAS E 4 PNEUS)")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=HYPERLINK("https://leilaoonline.net/lote/detalhe/208494", "6024")</f>
      </c>
      <c r="B85" s="4" t="s">
        <f>=HYPERLINK("https://leilaoonline.net/lote/detalhe/208494", "COMPRESSOR PARAFUSO SCHULTZ 4030")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28.000,00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=HYPERLINK("https://leilaoonline.net/lote/detalhe/208464", "6025")</f>
      </c>
      <c r="B86" s="4" t="s">
        <f>=HYPERLINK("https://leilaoonline.net/lote/detalhe/208464", " Compressor parafuso kaeser M38. Diesel. 3 cilindros. Ano Fab 2001")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=HYPERLINK("https://leilaoonline.net/lote/detalhe/208470", "6026")</f>
      </c>
      <c r="B87" s="4" t="s">
        <f>=HYPERLINK("https://leilaoonline.net/lote/detalhe/208470", "SILO VICOM")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=HYPERLINK("https://leilaoonline.net/lote/detalhe/208506", "6027")</f>
      </c>
      <c r="B88" s="4" t="s">
        <f>=HYPERLINK("https://leilaoonline.net/lote/detalhe/208506", "CONTAINER 6 MTS")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=HYPERLINK("https://leilaoonline.net/lote/detalhe/208456", "6028")</f>
      </c>
      <c r="B89" s="4" t="s">
        <f>=HYPERLINK("https://leilaoonline.net/lote/detalhe/208456", " 02  tanques de caminhão")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=HYPERLINK("https://leilaoonline.net/lote/detalhe/208457", "6029")</f>
      </c>
      <c r="B90" s="4" t="s">
        <f>=HYPERLINK("https://leilaoonline.net/lote/detalhe/208457", " Bancada de teste Wabco")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=HYPERLINK("https://leilaoonline.net/lote/detalhe/208458", "6030")</f>
      </c>
      <c r="B91" s="4" t="s">
        <f>=HYPERLINK("https://leilaoonline.net/lote/detalhe/208458", " Maquina de rebitar freio")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=HYPERLINK("https://leilaoonline.net/lote/detalhe/208474", "6032")</f>
      </c>
      <c r="B92" s="4" t="s">
        <f>=HYPERLINK("https://leilaoonline.net/lote/detalhe/208474", "01 bicicleta cargueira")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=HYPERLINK("https://leilaoonline.net/lote/detalhe/208475", "6033")</f>
      </c>
      <c r="B93" s="4" t="s">
        <f>=HYPERLINK("https://leilaoonline.net/lote/detalhe/208475", "1 Compressor")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=HYPERLINK("https://leilaoonline.net/lote/detalhe/208472", "6034")</f>
      </c>
      <c r="B94" s="4" t="s">
        <f>=HYPERLINK("https://leilaoonline.net/lote/detalhe/208472", " 4 tomadas de força sendo; 2  - Eaton 8 marchas, 1 - Eaton 10 marchas e1 -ZF")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=HYPERLINK("https://leilaoonline.net/lote/detalhe/208473", "6035")</f>
      </c>
      <c r="B95" s="4" t="s">
        <f>=HYPERLINK("https://leilaoonline.net/lote/detalhe/208473", " 7 filtros Tecfil  PSL523")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=HYPERLINK("https://leilaoonline.net/lote/detalhe/208480", "6036")</f>
      </c>
      <c r="B96" s="4" t="s">
        <f>=HYPERLINK("https://leilaoonline.net/lote/detalhe/208480", "CONJUNTO 4 PÇS - PROTETOR DE CULTURA PARA AUTOPROPELIDO JACTO UNIPORT 2030 - (SEM USO)")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=HYPERLINK("https://leilaoonline.net/lote/detalhe/208477", "6037")</f>
      </c>
      <c r="B97" s="4" t="s">
        <f>=HYPERLINK("https://leilaoonline.net/lote/detalhe/208477", "Máquina de Pintura de guias e meio-fio. 2.500 Litros. Semi-nova. Reformada.")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=HYPERLINK("https://leilaoonline.net/lote/detalhe/208466", "6038")</f>
      </c>
      <c r="B98" s="4" t="s">
        <f>=HYPERLINK("https://leilaoonline.net/lote/detalhe/208466", "TORQUE CLARCK 28.000 MODELO COM CONVERSOR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29.500,00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=HYPERLINK("https://leilaoonline.net/lote/detalhe/208479", "6039")</f>
      </c>
      <c r="B99" s="4" t="s">
        <f>=HYPERLINK("https://leilaoonline.net/lote/detalhe/208479", "[ VÍDEO ] Carrinho Lotucar Completo. Reformado e reforçado")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=HYPERLINK("https://leilaoonline.net/lote/detalhe/208478", "6040")</f>
      </c>
      <c r="B100" s="4" t="s">
        <f>=HYPERLINK("https://leilaoonline.net/lote/detalhe/208478", "[ VÍDEO ] 50 unidades de Carrinho Lotucar Completos. Reformados e reforçados")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=HYPERLINK("https://leilaoonline.net/lote/detalhe/208485", "6041")</f>
      </c>
      <c r="B101" s="4" t="s">
        <f>=HYPERLINK("https://leilaoonline.net/lote/detalhe/208485", " Tanque Coral 2.000 litros com Bomba Andrade Masp 51. Marcas Jacto/Andrade. Ano 2010")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14.000,00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=HYPERLINK("https://leilaoonline.net/lote/detalhe/208562", "6042")</f>
      </c>
      <c r="B102" s="4" t="s">
        <f>=HYPERLINK("https://leilaoonline.net/lote/detalhe/208562", " Torno horizontal Wroctaw")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39.000,00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=HYPERLINK("https://leilaoonline.net/lote/detalhe/208489", "6044")</f>
      </c>
      <c r="B103" s="4" t="s">
        <f>=HYPERLINK("https://leilaoonline.net/lote/detalhe/208489", " DIFERENCIAL VOLVO FH 400 ANO 2010")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=HYPERLINK("https://leilaoonline.net/lote/detalhe/208490", "6045")</f>
      </c>
      <c r="B104" s="4" t="s">
        <f>=HYPERLINK("https://leilaoonline.net/lote/detalhe/208490", "TANQUE DE AÇO CARBONO CAPACIDADE 60.000 LITROS - COM ESCADA MARINHEIRO")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=HYPERLINK("https://leilaoonline.net/lote/detalhe/208491", "6046")</f>
      </c>
      <c r="B105" s="4" t="s">
        <f>=HYPERLINK("https://leilaoonline.net/lote/detalhe/208491", " 01 gerador 20KVA")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7.500,00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=HYPERLINK("https://leilaoonline.net/lote/detalhe/208495", "6047")</f>
      </c>
      <c r="B106" s="4" t="s">
        <f>=HYPERLINK("https://leilaoonline.net/lote/detalhe/208495", "PLACA MAGNETICA - 300 X 600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2.800,00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=HYPERLINK("https://leilaoonline.net/lote/detalhe/208492", "6048")</f>
      </c>
      <c r="B107" s="4" t="s">
        <f>=HYPERLINK("https://leilaoonline.net/lote/detalhe/208492", "EIXO COM DIFERENCIAL TRASEIRO PARA MB.")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=HYPERLINK("https://leilaoonline.net/lote/detalhe/208560", "6049")</f>
      </c>
      <c r="B108" s="4" t="s">
        <f>=HYPERLINK("https://leilaoonline.net/lote/detalhe/208560", " Furadeira radial  Rocco modelo R-35")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=HYPERLINK("https://leilaoonline.net/lote/detalhe/208564", "6051")</f>
      </c>
      <c r="B109" s="4" t="s">
        <f>=HYPERLINK("https://leilaoonline.net/lote/detalhe/208564", " Talha elétrica marca Vastec capacidade 10 Ton")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=HYPERLINK("https://leilaoonline.net/lote/detalhe/208569", "6052")</f>
      </c>
      <c r="B110" s="4" t="s">
        <f>=HYPERLINK("https://leilaoonline.net/lote/detalhe/208569", " Tanque em fibra vinhaça capacidade 30.000 litros marca Edra em ótimo estado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=HYPERLINK("https://leilaoonline.net/lote/detalhe/208565", "6053")</f>
      </c>
      <c r="B111" s="4" t="s">
        <f>=HYPERLINK("https://leilaoonline.net/lote/detalhe/208565", " Tanque em fibra vinhaça capacidade 30.000 litros marca Edra em ótimo estado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=HYPERLINK("https://leilaoonline.net/lote/detalhe/208567", "6054")</f>
      </c>
      <c r="B112" s="4" t="s">
        <f>=HYPERLINK("https://leilaoonline.net/lote/detalhe/208567", " Tanque em fibra vinhaça capacidade 30.000 litros marca Edra em ótimo estado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=HYPERLINK("https://leilaoonline.net/lote/detalhe/208568", "6055")</f>
      </c>
      <c r="B113" s="4" t="s">
        <f>=HYPERLINK("https://leilaoonline.net/lote/detalhe/208568", " Tanque em fibra vinhaça capacidade 30.000 litros marca Edra em ótimo estado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=HYPERLINK("https://leilaoonline.net/lote/detalhe/208507", "6057")</f>
      </c>
      <c r="B114" s="4" t="s">
        <f>=HYPERLINK("https://leilaoonline.net/lote/detalhe/208507", "Redutor De Velocidade Flender 500cv")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=HYPERLINK("https://leilaoonline.net/lote/detalhe/208508", "6058")</f>
      </c>
      <c r="B115" s="4" t="s">
        <f>=HYPERLINK("https://leilaoonline.net/lote/detalhe/208508", "Redutor De Velocidade Transmotec 100cv")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=HYPERLINK("https://leilaoonline.net/lote/detalhe/208539", "6060")</f>
      </c>
      <c r="B116" s="4" t="s">
        <f>=HYPERLINK("https://leilaoonline.net/lote/detalhe/208539", " Motor de popa Suzuki de 40hp")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=HYPERLINK("https://leilaoonline.net/lote/detalhe/208537", "6061")</f>
      </c>
      <c r="B117" s="4" t="s">
        <f>=HYPERLINK("https://leilaoonline.net/lote/detalhe/208537", " Peça de trator valtra valmet, lateral corneta completa com carcaça, eixos, engrenagens, cubos, e sistema de freios")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=HYPERLINK("https://leilaoonline.net/lote/detalhe/208538", "6062")</f>
      </c>
      <c r="B118" s="4" t="s">
        <f>=HYPERLINK("https://leilaoonline.net/lote/detalhe/208538", " motor  vw 2.3 preparado para aeronaves ou carros de competição,  tem 2.300 cilindradas e 2 velas por cilindros")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12.000,00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=HYPERLINK("https://leilaoonline.net/lote/detalhe/208522", "6063")</f>
      </c>
      <c r="B119" s="4" t="s">
        <f>=HYPERLINK("https://leilaoonline.net/lote/detalhe/208522", " lote de pecas de irrigação,  com conexões de linha, registros e 2 canhões proagro modelo 2.700")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=HYPERLINK("https://leilaoonline.net/lote/detalhe/208521", "6064")</f>
      </c>
      <c r="B120" s="4" t="s">
        <f>=HYPERLINK("https://leilaoonline.net/lote/detalhe/208521", " motor  estacionário  marca yanmar modelo B10")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=HYPERLINK("https://leilaoonline.net/lote/detalhe/208520", "6065")</f>
      </c>
      <c r="B121" s="4" t="s">
        <f>=HYPERLINK("https://leilaoonline.net/lote/detalhe/208520", " Varredeira mecanica de 6m³ com motor próprio")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350.000,00</t>
        </is>
      </c>
      <c r="F121" s="4" t="inlineStr">
        <is>
          <t>2000.00</t>
        </is>
      </c>
    </row>
    <row collapsed="false" customFormat="false" customHeight="false" hidden="false" ht="12.1" outlineLevel="0" r="122">
      <c r="A122" s="5" t="s">
        <f>=HYPERLINK("https://leilaoonline.net/lote/detalhe/208540", "6066")</f>
      </c>
      <c r="B122" s="4" t="s">
        <f>=HYPERLINK("https://leilaoonline.net/lote/detalhe/208540", " Carroceria completa de Chevrolet S10 até ano 99. Com protetor de caçamba , lanternas e lona maritima.")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=HYPERLINK("https://leilaoonline.net/lote/detalhe/208526", "6067")</f>
      </c>
      <c r="B123" s="4" t="s">
        <f>=HYPERLINK("https://leilaoonline.net/lote/detalhe/208526", " Bicicleta elétrica , marca Track e Bikes, modelo TKX 900")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=HYPERLINK("https://leilaoonline.net/lote/detalhe/208525", "6068")</f>
      </c>
      <c r="B124" s="4" t="s">
        <f>=HYPERLINK("https://leilaoonline.net/lote/detalhe/208525", " Carbureteira automática grande")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=HYPERLINK("https://leilaoonline.net/lote/detalhe/208512", "6069")</f>
      </c>
      <c r="B125" s="4" t="s">
        <f>=HYPERLINK("https://leilaoonline.net/lote/detalhe/208512", " 02 pistões hidráulicos de levante da plataforma da colheitadeira Massey Ferguson ou Ideal")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=HYPERLINK("https://leilaoonline.net/lote/detalhe/208519", "6070")</f>
      </c>
      <c r="B126" s="4" t="s">
        <f>=HYPERLINK("https://leilaoonline.net/lote/detalhe/208519", " Pára-choque de trator Valtra Valmet")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=HYPERLINK("https://leilaoonline.net/lote/detalhe/208510", "6071")</f>
      </c>
      <c r="B127" s="4" t="s">
        <f>=HYPERLINK("https://leilaoonline.net/lote/detalhe/208510", " Par de pneus traseiros da colheitadeira JD 1175, completo com aros, camara e pneus 10.5x18")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=HYPERLINK("https://leilaoonline.net/lote/detalhe/208515", "6072")</f>
      </c>
      <c r="B128" s="4" t="s">
        <f>=HYPERLINK("https://leilaoonline.net/lote/detalhe/208515", " Par de rodas militares completo com aro. Serve em caminhões e tratores, com camaras e pneus 15.5x18")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=HYPERLINK("https://leilaoonline.net/lote/detalhe/208529", "6073")</f>
      </c>
      <c r="B129" s="4" t="s">
        <f>=HYPERLINK("https://leilaoonline.net/lote/detalhe/208529", " Unidade hidráulica contendo, reservatorio, comando hidráulico, bomba hidráulica e 2 pistões hidráulicos")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=HYPERLINK("https://leilaoonline.net/lote/detalhe/208528", "6074")</f>
      </c>
      <c r="B130" s="4" t="s">
        <f>=HYPERLINK("https://leilaoonline.net/lote/detalhe/208528", " Climatizador para cabine de maquinas agricolas ou caminhões")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=HYPERLINK("https://leilaoonline.net/lote/detalhe/208534", "6075")</f>
      </c>
      <c r="B131" s="4" t="s">
        <f>=HYPERLINK("https://leilaoonline.net/lote/detalhe/208534", " Bomba modelo caracol de alta vazão. Saida de 6 polegadas")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=HYPERLINK("https://leilaoonline.net/lote/detalhe/208516", "6076")</f>
      </c>
      <c r="B132" s="4" t="s">
        <f>=HYPERLINK("https://leilaoonline.net/lote/detalhe/208516", " Lote contendo 02 centros de rodas originais valtra A850, (servível em outros modelos), 01 kit de peso meia lua para Massey Ferguson, 04 pesos originais Valtra 685 e 03 pesos dianteiros do trator Malves")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=HYPERLINK("https://leilaoonline.net/lote/detalhe/208518", "6077")</f>
      </c>
      <c r="B133" s="4" t="s">
        <f>=HYPERLINK("https://leilaoonline.net/lote/detalhe/208518", " Concha frontal avulsa basculante no pistao hidráulico")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=HYPERLINK("https://leilaoonline.net/lote/detalhe/208514", "6079")</f>
      </c>
      <c r="B134" s="4" t="s">
        <f>=HYPERLINK("https://leilaoonline.net/lote/detalhe/208514", " Pneu 18.4.30")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=HYPERLINK("https://leilaoonline.net/lote/detalhe/208531", "6080")</f>
      </c>
      <c r="B135" s="4" t="s">
        <f>=HYPERLINK("https://leilaoonline.net/lote/detalhe/208531", " Reservatorio plástico original do pulverizador Jacto Arbus 2000")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=HYPERLINK("https://leilaoonline.net/lote/detalhe/208524", "6081")</f>
      </c>
      <c r="B136" s="4" t="s">
        <f>=HYPERLINK("https://leilaoonline.net/lote/detalhe/208524", " Roda original do Trator Valtra 785, completa com aro, camara e pneu pirelli 18.8.30")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=HYPERLINK("https://leilaoonline.net/lote/detalhe/208536", "6082")</f>
      </c>
      <c r="B137" s="4" t="s">
        <f>=HYPERLINK("https://leilaoonline.net/lote/detalhe/208536", "  Arado de 3 aivecas reversível no pistão hidráulico")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=HYPERLINK("https://leilaoonline.net/lote/detalhe/208535", "6083")</f>
      </c>
      <c r="B138" s="4" t="s">
        <f>=HYPERLINK("https://leilaoonline.net/lote/detalhe/208535", " Pulverizador Condor de 800 litros com bomba JP75. Sem uso")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14.000,00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=HYPERLINK("https://leilaoonline.net/lote/detalhe/208523", "6084")</f>
      </c>
      <c r="B139" s="4" t="s">
        <f>=HYPERLINK("https://leilaoonline.net/lote/detalhe/208523", " Grade frontal de parachoques de tratores")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=HYPERLINK("https://leilaoonline.net/lote/detalhe/208513", "6085")</f>
      </c>
      <c r="B140" s="4" t="s">
        <f>=HYPERLINK("https://leilaoonline.net/lote/detalhe/208513", " Motobomba com motor de 40hp")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=HYPERLINK("https://leilaoonline.net/lote/detalhe/208533", "6086")</f>
      </c>
      <c r="B141" s="4" t="s">
        <f>=HYPERLINK("https://leilaoonline.net/lote/detalhe/208533", " 02 unidades Suporte de paralama para trofor Ford linha 600, 610 e 630,")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=HYPERLINK("https://leilaoonline.net/lote/detalhe/208511", "6087")</f>
      </c>
      <c r="B142" s="4" t="s">
        <f>=HYPERLINK("https://leilaoonline.net/lote/detalhe/208511", " Extensor Volute para adaptar em turbina de pulverizadores natali, k.o ou fmc")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=HYPERLINK("https://leilaoonline.net/lote/detalhe/208530", "6088")</f>
      </c>
      <c r="B143" s="4" t="s">
        <f>=HYPERLINK("https://leilaoonline.net/lote/detalhe/208530", " Redutor de engrenagens retirado de uma roçadeira")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=HYPERLINK("https://leilaoonline.net/lote/detalhe/208527", "6089")</f>
      </c>
      <c r="B144" s="4" t="s">
        <f>=HYPERLINK("https://leilaoonline.net/lote/detalhe/208527", " Comando hidráulico completo (com o "tijolinho") original Valtra, retirado de trator Valtra 785")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=HYPERLINK("https://leilaoonline.net/lote/detalhe/208532", "6090")</f>
      </c>
      <c r="B145" s="4" t="s">
        <f>=HYPERLINK("https://leilaoonline.net/lote/detalhe/208532", " Pneu com roda traseira original retirada de trator Valtra A850 (servível em outrosmodelos), completa com aro presilhas duplas, camara e pneu marca Fate, medida 18.4.30")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=HYPERLINK("https://leilaoonline.net/lote/detalhe/208517", "6091")</f>
      </c>
      <c r="B146" s="4" t="s">
        <f>=HYPERLINK("https://leilaoonline.net/lote/detalhe/208517", " Plantadeira SEM USO. PST PLUS FLEX de 7 linhas PANTOGRÁFICA. Modificada com kits de melhorias instalados. Veja especificações")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80.000,00</t>
        </is>
      </c>
      <c r="F146" s="4" t="inlineStr">
        <is>
          <t>2000.00</t>
        </is>
      </c>
    </row>
    <row collapsed="false" customFormat="false" customHeight="false" hidden="false" ht="12.1" outlineLevel="0" r="147">
      <c r="A147" s="5" t="s">
        <f>=HYPERLINK("https://leilaoonline.net/lote/detalhe/208556", "6092")</f>
      </c>
      <c r="B147" s="4" t="s">
        <f>=HYPERLINK("https://leilaoonline.net/lote/detalhe/208556", "Bomba roda d'água , Rochfer")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=HYPERLINK("https://leilaoonline.net/lote/detalhe/208576", "6093")</f>
      </c>
      <c r="B148" s="4" t="s">
        <f>=HYPERLINK("https://leilaoonline.net/lote/detalhe/208576", "Cabine de caminhão Dodge D750")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=HYPERLINK("https://leilaoonline.net/lote/detalhe/208543", "6101")</f>
      </c>
      <c r="B149" s="4" t="s">
        <f>=HYPERLINK("https://leilaoonline.net/lote/detalhe/208543", " Cabine suplementar marca Gascom 2 portas")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=HYPERLINK("https://leilaoonline.net/lote/detalhe/208546", "6102")</f>
      </c>
      <c r="B150" s="4" t="s">
        <f>=HYPERLINK("https://leilaoonline.net/lote/detalhe/208546", " Dolly Randon c/ quinta roda (revisado. Sem direito a documentação)")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18.000,00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=HYPERLINK("https://leilaoonline.net/lote/detalhe/208545", "6103")</f>
      </c>
      <c r="B151" s="4" t="s">
        <f>=HYPERLINK("https://leilaoonline.net/lote/detalhe/208545", " Dolly Randon c/ quinta roda (revisado. Sem direito a documentação)")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18.000,00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=HYPERLINK("https://leilaoonline.net/lote/detalhe/208547", "6104")</f>
      </c>
      <c r="B152" s="4" t="s">
        <f>=HYPERLINK("https://leilaoonline.net/lote/detalhe/208547", " Aprox. 81 unidades de balde espremedor novo e seminovo")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5.000,00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=HYPERLINK("https://leilaoonline.net/lote/detalhe/208549", "6105")</f>
      </c>
      <c r="B153" s="4" t="s">
        <f>=HYPERLINK("https://leilaoonline.net/lote/detalhe/208549", " 27 enceradeiras 350 mm semi novas")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9.000,00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=HYPERLINK("https://leilaoonline.net/lote/detalhe/208550", "6106")</f>
      </c>
      <c r="B154" s="4" t="s">
        <f>=HYPERLINK("https://leilaoonline.net/lote/detalhe/208550", " Aprox. 49 enceradeiras 350 mm semi novas")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=HYPERLINK("https://leilaoonline.net/lote/detalhe/208548", "6108")</f>
      </c>
      <c r="B155" s="4" t="s">
        <f>=HYPERLINK("https://leilaoonline.net/lote/detalhe/208548", " Aprox. 41 enceradeiras 350mm e 450mm semi novas")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=HYPERLINK("https://leilaoonline.net/lote/detalhe/208551", "6109")</f>
      </c>
      <c r="B156" s="4" t="s">
        <f>=HYPERLINK("https://leilaoonline.net/lote/detalhe/208551", " Aprox. 35 lavadoras de alta pressão semi novas")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=HYPERLINK("https://leilaoonline.net/lote/detalhe/208542", "6110")</f>
      </c>
      <c r="B157" s="4" t="s">
        <f>=HYPERLINK("https://leilaoonline.net/lote/detalhe/208542", "8 pistões, sendo 6 sem uso e 2 usados.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=HYPERLINK("https://leilaoonline.net/lote/detalhe/208544", "6111")</f>
      </c>
      <c r="B158" s="4" t="s">
        <f>=HYPERLINK("https://leilaoonline.net/lote/detalhe/208544", " Carroceria-Oficina com armários. Marca Gascom")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=HYPERLINK("https://leilaoonline.net/lote/detalhe/210999", "6112")</f>
      </c>
      <c r="B159" s="4" t="s">
        <f>=HYPERLINK("https://leilaoonline.net/lote/detalhe/210999", " Aprox. 124 Itens de peças para Rompedor Pneumático Tex 31/41. (Veja o Descritivo)")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=HYPERLINK("https://leilaoonline.net/lote/detalhe/210998", "6113")</f>
      </c>
      <c r="B160" s="4" t="s">
        <f>=HYPERLINK("https://leilaoonline.net/lote/detalhe/210998", " Aprox. 50 Peças de Veiculos Fiat, GM e VW. (Veja o Descritivo)")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=HYPERLINK("https://leilaoonline.net/lote/detalhe/211000", "6114")</f>
      </c>
      <c r="B161" s="4" t="s">
        <f>=HYPERLINK("https://leilaoonline.net/lote/detalhe/211000", "Motor diesel Rhino 6 Cilindros para Escavadeira New Holland E385")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19.000,00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=HYPERLINK("https://leilaoonline.net/lote/detalhe/211001", "6115")</f>
      </c>
      <c r="B162" s="4" t="s">
        <f>=HYPERLINK("https://leilaoonline.net/lote/detalhe/211001", "Motor diesel Rhino 6 Cilindros para Escavadeira New Holland E385")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19.000,00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=HYPERLINK("https://leilaoonline.net/lote/detalhe/211003", "6116")</f>
      </c>
      <c r="B163" s="4" t="s">
        <f>=HYPERLINK("https://leilaoonline.net/lote/detalhe/211003", " Aprox. 37 unidades de Punhos para Perfuratriz e Bitz Botão. Veja especificações")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11.000,00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=HYPERLINK("https://leilaoonline.net/lote/detalhe/211002", "6117")</f>
      </c>
      <c r="B164" s="4" t="s">
        <f>=HYPERLINK("https://leilaoonline.net/lote/detalhe/211002", " 12 unidades de Mesa em L para Escritório cor Bege (Pouco uso)")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=HYPERLINK("https://leilaoonline.net/lote/detalhe/211004", "6118")</f>
      </c>
      <c r="B165" s="4" t="s">
        <f>=HYPERLINK("https://leilaoonline.net/lote/detalhe/211004", "19 aparelhos, sendo: 09 x 7000 BTUS+03 x 9000 BTUS + 03 x 12000 BTUS + 04  x 18000 BTUS. Marcas LG/York e Consul")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=HYPERLINK("https://leilaoonline.net/lote/detalhe/208575", "7000")</f>
      </c>
      <c r="B166" s="4" t="s">
        <f>=HYPERLINK("https://leilaoonline.net/lote/detalhe/208575", " Calandra hidráulica de grande capacidade. Medidas: esp. 1.1/2” x 2.500 mm. Reformada. Em bom estado.")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150.000,00</t>
        </is>
      </c>
      <c r="F16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2026-10-16T13:12:50.00Z</dcterms:created>
  <dc:creator>Tellks Tecnologia</dc:creator>
  <cp:revision>0</cp:revision>
</cp:coreProperties>
</file>