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TRICICLO, PONTE ROLANTE, 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22/11/2023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=HYPERLINK("https://leilaoonline.net/lote/detalhe/202830", "002")</f>
      </c>
      <c r="B11" s="4" t="s">
        <f>=HYPERLINK("https://leilaoonline.net/lote/detalhe/202830", "AGLUTINADOR PARA PLASTICO - MOTOR WEG 50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=HYPERLINK("https://leilaoonline.net/lote/detalhe/202904", "004")</f>
      </c>
      <c r="B12" s="4" t="s">
        <f>=HYPERLINK("https://leilaoonline.net/lote/detalhe/202904", "VW / FUSCA 1200 ANO 1966 - GASOLINA - COR AZUL - doc.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13.700,00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=HYPERLINK("https://leilaoonline.net/lote/detalhe/202832", "005")</f>
      </c>
      <c r="B13" s="4" t="s">
        <f>=HYPERLINK("https://leilaoonline.net/lote/detalhe/202832", "VW SAVEIRO 1.8 ano 2005/2006 - FLEX - AMBULÂNCIA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=HYPERLINK("https://leilaoonline.net/lote/detalhe/202867", "006")</f>
      </c>
      <c r="B14" s="4" t="s">
        <f>=HYPERLINK("https://leilaoonline.net/lote/detalhe/202867", "[ VÍDEO ] GM VECTRA CD 2.0 ANO 1997/1997 - GASOLINA/GNV - doc.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=HYPERLINK("https://leilaoonline.net/lote/detalhe/202920", "007")</f>
      </c>
      <c r="B15" s="4" t="s">
        <f>=HYPERLINK("https://leilaoonline.net/lote/detalhe/202920", " HONDA/ CB 300R - TRICICLO ANO 2012/2012")</f>
      </c>
      <c r="C15" s="4" t="inlineStr">
        <is>
          <t>Vendido</t>
        </is>
      </c>
      <c r="D15" s="4" t="inlineStr">
        <is>
          <t>1</t>
        </is>
      </c>
      <c r="E15" s="5" t="inlineStr">
        <is>
          <t>10.550,00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=HYPERLINK("https://leilaoonline.net/lote/detalhe/202923", "008")</f>
      </c>
      <c r="B16" s="4" t="s">
        <f>=HYPERLINK("https://leilaoonline.net/lote/detalhe/202923", "PONTE ROLANTE PARA 15 TON. MARCA MAUSA COM 19 MTS LARGURA X 65 MTS CAMINHO")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=HYPERLINK("https://leilaoonline.net/lote/detalhe/203446", "009")</f>
      </c>
      <c r="B17" s="4" t="s">
        <f>=HYPERLINK("https://leilaoonline.net/lote/detalhe/203446", " VW / Santana Quantum CS ano 1986/1986 - etanol - cor verde")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=HYPERLINK("https://leilaoonline.net/lote/detalhe/203438", "010")</f>
      </c>
      <c r="B18" s="4" t="s">
        <f>=HYPERLINK("https://leilaoonline.net/lote/detalhe/203438", " FIAT / UNO MILLE ECONOMY ANO 2012/2013 - COR BRANCA - FLEX")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=HYPERLINK("https://leilaoonline.net/lote/detalhe/202895", "012")</f>
      </c>
      <c r="B19" s="4" t="s">
        <f>=HYPERLINK("https://leilaoonline.net/lote/detalhe/202895", "EMPILHADEIRA / PALETEIRA ELETRICA TOYOTA  - COM BATERIA E CARREGADOR")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450.00</t>
        </is>
      </c>
    </row>
    <row collapsed="false" customFormat="false" customHeight="false" hidden="false" ht="12.1" outlineLevel="0" r="20">
      <c r="A20" s="5" t="s">
        <f>=HYPERLINK("https://leilaoonline.net/lote/detalhe/202901", "013")</f>
      </c>
      <c r="B20" s="4" t="s">
        <f>=HYPERLINK("https://leilaoonline.net/lote/detalhe/202901", " GERADOR DIESEL")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=HYPERLINK("https://leilaoonline.net/lote/detalhe/202900", "014")</f>
      </c>
      <c r="B21" s="4" t="s">
        <f>=HYPERLINK("https://leilaoonline.net/lote/detalhe/202900", " GERADOR 4CC APROX. 15 KVA MOTOR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=HYPERLINK("https://leilaoonline.net/lote/detalhe/202808", "015")</f>
      </c>
      <c r="B22" s="4" t="s">
        <f>=HYPERLINK("https://leilaoonline.net/lote/detalhe/202808", "Máquina para solda de tubo. Tipo ponteadeira.100 KVa")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=HYPERLINK("https://leilaoonline.net/lote/detalhe/202848", "016")</f>
      </c>
      <c r="B23" s="4" t="s">
        <f>=HYPERLINK("https://leilaoonline.net/lote/detalhe/202848", "CENTRIFUGA INDUSTRIAL 30 KG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=HYPERLINK("https://leilaoonline.net/lote/detalhe/202899", "017")</f>
      </c>
      <c r="B24" s="4" t="s">
        <f>=HYPERLINK("https://leilaoonline.net/lote/detalhe/202899", " ELEVADOR PANTOGRAFICO ( 2 PEÇAS E COMANDO HIDRÁULICO)")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=HYPERLINK("https://leilaoonline.net/lote/detalhe/202902", "018")</f>
      </c>
      <c r="B25" s="4" t="s">
        <f>=HYPERLINK("https://leilaoonline.net/lote/detalhe/202902", " BRAÇO ARTICULADO PARA OFICINA (NÃO INCLUI VIGA LATERAL)")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=HYPERLINK("https://leilaoonline.net/lote/detalhe/202925", "019")</f>
      </c>
      <c r="B26" s="4" t="s">
        <f>=HYPERLINK("https://leilaoonline.net/lote/detalhe/202925", "SUCATA - CABEÇOTE COM BASE SEM MOTOR - PARA COOMPRESSOR")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=HYPERLINK("https://leilaoonline.net/lote/detalhe/202903", "020")</f>
      </c>
      <c r="B27" s="4" t="s">
        <f>=HYPERLINK("https://leilaoonline.net/lote/detalhe/202903", "ESCANER PARA AUTOS ( SEM TESTE - NO ESTADO)")</f>
      </c>
      <c r="C27" s="4" t="inlineStr">
        <is>
          <t>Vendido</t>
        </is>
      </c>
      <c r="D27" s="4" t="inlineStr">
        <is>
          <t>1</t>
        </is>
      </c>
      <c r="E27" s="5" t="inlineStr">
        <is>
          <t>900,00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=HYPERLINK("https://leilaoonline.net/lote/detalhe/202924", "021")</f>
      </c>
      <c r="B28" s="4" t="s">
        <f>=HYPERLINK("https://leilaoonline.net/lote/detalhe/202924", "APROX. 14 PEÇAS PARA TORNO")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=HYPERLINK("https://leilaoonline.net/lote/detalhe/202910", "023")</f>
      </c>
      <c r="B29" s="4" t="s">
        <f>=HYPERLINK("https://leilaoonline.net/lote/detalhe/202910", " DOIS VASOS DE PRESSÃO COM VALVULAS")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=HYPERLINK("https://leilaoonline.net/lote/detalhe/202887", "024")</f>
      </c>
      <c r="B30" s="4" t="s">
        <f>=HYPERLINK("https://leilaoonline.net/lote/detalhe/202887", "TANQUE INOX 8.500 LITROS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=HYPERLINK("https://leilaoonline.net/lote/detalhe/202857", "025")</f>
      </c>
      <c r="B31" s="4" t="s">
        <f>=HYPERLINK("https://leilaoonline.net/lote/detalhe/202857", " GERADOR 12 KVA ANO 2012 - MOTOR RUIM")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=HYPERLINK("https://leilaoonline.net/lote/detalhe/202911", "026")</f>
      </c>
      <c r="B32" s="4" t="s">
        <f>=HYPERLINK("https://leilaoonline.net/lote/detalhe/202911", " Peneira vibratória com dois vibradores com 6 decks.largura peneira 77 cm as ponteiras.")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=HYPERLINK("https://leilaoonline.net/lote/detalhe/202846", "027")</f>
      </c>
      <c r="B33" s="4" t="s">
        <f>=HYPERLINK("https://leilaoonline.net/lote/detalhe/202846", " BUFFET GELADO - COM 13 BANDEIJAS DE INOX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=HYPERLINK("https://leilaoonline.net/lote/detalhe/202912", "028")</f>
      </c>
      <c r="B34" s="4" t="s">
        <f>=HYPERLINK("https://leilaoonline.net/lote/detalhe/202912", " Balança digital para 1000 kg 1.20 por 80 cm não testado podendo painel não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=HYPERLINK("https://leilaoonline.net/lote/detalhe/202847", "029")</f>
      </c>
      <c r="B35" s="4" t="s">
        <f>=HYPERLINK("https://leilaoonline.net/lote/detalhe/202847", " CROMATOGRAFO mod. CG2000 PARA LABORATORIO")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=HYPERLINK("https://leilaoonline.net/lote/detalhe/202844", "030")</f>
      </c>
      <c r="B36" s="4" t="s">
        <f>=HYPERLINK("https://leilaoonline.net/lote/detalhe/202844", " CAPELA PARA LABORATÓRIO")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990,00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=HYPERLINK("https://leilaoonline.net/lote/detalhe/202825", "031")</f>
      </c>
      <c r="B37" s="4" t="s">
        <f>=HYPERLINK("https://leilaoonline.net/lote/detalhe/202825", "LOTE DE ANTIQUIDADES: 1 MÁQUINA DE ESCREVER HERMES Baby ,1 MAQUINA FOTOGRÁFICA RICOH,  2 RÁDIOS COMUNICADORES COBRA, 2 GALOS DE BRONZE E 1 MINI COMPRESSOR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=HYPERLINK("https://leilaoonline.net/lote/detalhe/202833", "032")</f>
      </c>
      <c r="B38" s="4" t="s">
        <f>=HYPERLINK("https://leilaoonline.net/lote/detalhe/202833", "GUINCHO TIPO GIRAFA 1.000 KG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=HYPERLINK("https://leilaoonline.net/lote/detalhe/202803", "033")</f>
      </c>
      <c r="B39" s="4" t="s">
        <f>=HYPERLINK("https://leilaoonline.net/lote/detalhe/202803", " 1 ventilador.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=HYPERLINK("https://leilaoonline.net/lote/detalhe/202816", "034")</f>
      </c>
      <c r="B40" s="4" t="s">
        <f>=HYPERLINK("https://leilaoonline.net/lote/detalhe/202816", "4 Ventiladores")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=HYPERLINK("https://leilaoonline.net/lote/detalhe/202865", "035")</f>
      </c>
      <c r="B41" s="4" t="s">
        <f>=HYPERLINK("https://leilaoonline.net/lote/detalhe/202865", " MISTURADOR DE ESFERA PARA TINTA COM MOTOR WEG 15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9.500,00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=HYPERLINK("https://leilaoonline.net/lote/detalhe/202914", "036")</f>
      </c>
      <c r="B42" s="4" t="s">
        <f>=HYPERLINK("https://leilaoonline.net/lote/detalhe/202914", " Canhão giratorio para água")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=HYPERLINK("https://leilaoonline.net/lote/detalhe/202827", "037")</f>
      </c>
      <c r="B43" s="4" t="s">
        <f>=HYPERLINK("https://leilaoonline.net/lote/detalhe/202827", "1 EXAUSTOR LARGURA 65 CM MOTOR WEG 1.5 CV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=HYPERLINK("https://leilaoonline.net/lote/detalhe/202802", "038")</f>
      </c>
      <c r="B44" s="4" t="s">
        <f>=HYPERLINK("https://leilaoonline.net/lote/detalhe/202802", "VÁLVULA ROTATIVA")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=HYPERLINK("https://leilaoonline.net/lote/detalhe/202841", "039")</f>
      </c>
      <c r="B45" s="4" t="s">
        <f>=HYPERLINK("https://leilaoonline.net/lote/detalhe/202841", " COMPRESSOR PARA DENTISTA ANO 2017")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1.300,00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=HYPERLINK("https://leilaoonline.net/lote/detalhe/202866", "040")</f>
      </c>
      <c r="B46" s="4" t="s">
        <f>=HYPERLINK("https://leilaoonline.net/lote/detalhe/202866", " 7 BOMBAS DE VÁCUO SUJA DE ÓLEO / GRAXA")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=HYPERLINK("https://leilaoonline.net/lote/detalhe/202826", "041")</f>
      </c>
      <c r="B47" s="4" t="s">
        <f>=HYPERLINK("https://leilaoonline.net/lote/detalhe/202826", "1 REDUTOR DE GRANDE PORTE PESO. 1.250 KGS APROX.")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=HYPERLINK("https://leilaoonline.net/lote/detalhe/202824", "042")</f>
      </c>
      <c r="B48" s="4" t="s">
        <f>=HYPERLINK("https://leilaoonline.net/lote/detalhe/202824", "1 VENTOINHA")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=HYPERLINK("https://leilaoonline.net/lote/detalhe/202840", "043")</f>
      </c>
      <c r="B49" s="4" t="s">
        <f>=HYPERLINK("https://leilaoonline.net/lote/detalhe/202840", " AUTOCLAVE")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=HYPERLINK("https://leilaoonline.net/lote/detalhe/202811", "044")</f>
      </c>
      <c r="B50" s="4" t="s">
        <f>=HYPERLINK("https://leilaoonline.net/lote/detalhe/202811", " 1 taboriador de peças com aquecedor")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=HYPERLINK("https://leilaoonline.net/lote/detalhe/202868", "045")</f>
      </c>
      <c r="B51" s="4" t="s">
        <f>=HYPERLINK("https://leilaoonline.net/lote/detalhe/202868", "CENTRÍFUGA SEPARADORA  FLOTTWEG  MOD. MW 2000 SSP 122")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=HYPERLINK("https://leilaoonline.net/lote/detalhe/202834", "046")</f>
      </c>
      <c r="B52" s="4" t="s">
        <f>=HYPERLINK("https://leilaoonline.net/lote/detalhe/202834", " BOMBA PARA ÓLEO")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=HYPERLINK("https://leilaoonline.net/lote/detalhe/202828", "047")</f>
      </c>
      <c r="B53" s="4" t="s">
        <f>=HYPERLINK("https://leilaoonline.net/lote/detalhe/202828", "EXAUSTOR LARGURA 65 CM - MOTOR 1.5 HP MONOFASICO")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=HYPERLINK("https://leilaoonline.net/lote/detalhe/202813", "048")</f>
      </c>
      <c r="B54" s="4" t="s">
        <f>=HYPERLINK("https://leilaoonline.net/lote/detalhe/202813", "Aprox. 10 peças - câmera e protetor para empilhadeira")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=HYPERLINK("https://leilaoonline.net/lote/detalhe/202918", "049")</f>
      </c>
      <c r="B55" s="4" t="s">
        <f>=HYPERLINK("https://leilaoonline.net/lote/detalhe/202918", " tanque de PVC com pé")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450,00</t>
        </is>
      </c>
      <c r="F55" s="4" t="inlineStr">
        <is>
          <t>750.00</t>
        </is>
      </c>
    </row>
    <row collapsed="false" customFormat="false" customHeight="false" hidden="false" ht="12.1" outlineLevel="0" r="56">
      <c r="A56" s="5" t="s">
        <f>=HYPERLINK("https://leilaoonline.net/lote/detalhe/202817", "050")</f>
      </c>
      <c r="B56" s="4" t="s">
        <f>=HYPERLINK("https://leilaoonline.net/lote/detalhe/202817", "Mangueiras de pressão hidráulica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=HYPERLINK("https://leilaoonline.net/lote/detalhe/202843", "051")</f>
      </c>
      <c r="B57" s="4" t="s">
        <f>=HYPERLINK("https://leilaoonline.net/lote/detalhe/202843", " APARELHO PARA LABORATÓRIO")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=HYPERLINK("https://leilaoonline.net/lote/detalhe/202831", "052")</f>
      </c>
      <c r="B58" s="4" t="s">
        <f>=HYPERLINK("https://leilaoonline.net/lote/detalhe/202831", "APARELHO DE GINASTICA STEPPER - SEM USO")</f>
      </c>
      <c r="C58" s="4" t="inlineStr">
        <is>
          <t>Vendido</t>
        </is>
      </c>
      <c r="D58" s="4" t="inlineStr">
        <is>
          <t>1</t>
        </is>
      </c>
      <c r="E58" s="5" t="inlineStr">
        <is>
          <t>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=HYPERLINK("https://leilaoonline.net/lote/detalhe/202874", "053")</f>
      </c>
      <c r="B59" s="4" t="s">
        <f>=HYPERLINK("https://leilaoonline.net/lote/detalhe/202874", " 01 MOTOR WEG COM BOMBA DE ENGRENAGEM( SEM PLAQUETA) APROX. 25 A 30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2.800,00</t>
        </is>
      </c>
      <c r="F59" s="4" t="inlineStr">
        <is>
          <t>75.00</t>
        </is>
      </c>
    </row>
    <row collapsed="false" customFormat="false" customHeight="false" hidden="false" ht="12.1" outlineLevel="0" r="60">
      <c r="A60" s="5" t="s">
        <f>=HYPERLINK("https://leilaoonline.net/lote/detalhe/202884", "054")</f>
      </c>
      <c r="B60" s="4" t="s">
        <f>=HYPERLINK("https://leilaoonline.net/lote/detalhe/202884", " 01 TROLLER PARA 1100 KGS.")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=HYPERLINK("https://leilaoonline.net/lote/detalhe/202818", "055")</f>
      </c>
      <c r="B61" s="4" t="s">
        <f>=HYPERLINK("https://leilaoonline.net/lote/detalhe/202818", "1 bomba a vácuo 2 moto redutor")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=HYPERLINK("https://leilaoonline.net/lote/detalhe/202869", "056")</f>
      </c>
      <c r="B62" s="4" t="s">
        <f>=HYPERLINK("https://leilaoonline.net/lote/detalhe/202869", "GIROFLEX")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=HYPERLINK("https://leilaoonline.net/lote/detalhe/202835", "057")</f>
      </c>
      <c r="B63" s="4" t="s">
        <f>=HYPERLINK("https://leilaoonline.net/lote/detalhe/202835", " 03 PISTÕES")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=HYPERLINK("https://leilaoonline.net/lote/detalhe/202812", "058")</f>
      </c>
      <c r="B64" s="4" t="s">
        <f>=HYPERLINK("https://leilaoonline.net/lote/detalhe/202812", "1 unidade hidráulica com 2 bombas hidráulicas com trocador de calor")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=HYPERLINK("https://leilaoonline.net/lote/detalhe/202919", "059")</f>
      </c>
      <c r="B65" s="4" t="s">
        <f>=HYPERLINK("https://leilaoonline.net/lote/detalhe/202919", " 2 trituradores para máquina acricola com facas")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3.800,00</t>
        </is>
      </c>
      <c r="F65" s="4" t="inlineStr">
        <is>
          <t>750.00</t>
        </is>
      </c>
    </row>
    <row collapsed="false" customFormat="false" customHeight="false" hidden="false" ht="12.1" outlineLevel="0" r="66">
      <c r="A66" s="5" t="s">
        <f>=HYPERLINK("https://leilaoonline.net/lote/detalhe/202829", "060")</f>
      </c>
      <c r="B66" s="4" t="s">
        <f>=HYPERLINK("https://leilaoonline.net/lote/detalhe/202829", "1 Gerador")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=HYPERLINK("https://leilaoonline.net/lote/detalhe/202801", "061")</f>
      </c>
      <c r="B67" s="4" t="s">
        <f>=HYPERLINK("https://leilaoonline.net/lote/detalhe/202801", "COLETOR E SEPARADOR DE ÓLEO")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=HYPERLINK("https://leilaoonline.net/lote/detalhe/202917", "063")</f>
      </c>
      <c r="B68" s="4" t="s">
        <f>=HYPERLINK("https://leilaoonline.net/lote/detalhe/202917", " 1 bomba a vácuo marca omel mod bvm 250 motor 10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4.800,00</t>
        </is>
      </c>
      <c r="F68" s="4" t="inlineStr">
        <is>
          <t>350.00</t>
        </is>
      </c>
    </row>
    <row collapsed="false" customFormat="false" customHeight="false" hidden="false" ht="12.1" outlineLevel="0" r="69">
      <c r="A69" s="5" t="s">
        <f>=HYPERLINK("https://leilaoonline.net/lote/detalhe/202913", "064")</f>
      </c>
      <c r="B69" s="4" t="s">
        <f>=HYPERLINK("https://leilaoonline.net/lote/detalhe/202913", " 3 válvula de controle e 1 de gaveta")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=HYPERLINK("https://leilaoonline.net/lote/detalhe/202916", "065")</f>
      </c>
      <c r="B70" s="4" t="s">
        <f>=HYPERLINK("https://leilaoonline.net/lote/detalhe/202916", " 5 peças sendo 1 válvula e 4 de retenção")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1.800,00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=HYPERLINK("https://leilaoonline.net/lote/detalhe/202819", "066")</f>
      </c>
      <c r="B71" s="4" t="s">
        <f>=HYPERLINK("https://leilaoonline.net/lote/detalhe/202819", " 01 ALINHADOR INDUSTRIAL")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=HYPERLINK("https://leilaoonline.net/lote/detalhe/202849", "067")</f>
      </c>
      <c r="B72" s="4" t="s">
        <f>=HYPERLINK("https://leilaoonline.net/lote/detalhe/202849", " 1 BOMBA DE INOX")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=HYPERLINK("https://leilaoonline.net/lote/detalhe/202926", "068")</f>
      </c>
      <c r="B73" s="4" t="s">
        <f>=HYPERLINK("https://leilaoonline.net/lote/detalhe/202926", "RESERVATORIO 1.000 LITROS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=HYPERLINK("https://leilaoonline.net/lote/detalhe/202845", "070")</f>
      </c>
      <c r="B74" s="4" t="s">
        <f>=HYPERLINK("https://leilaoonline.net/lote/detalhe/202845", " 4 PAINÉIS MODULO ELETRONICO")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=HYPERLINK("https://leilaoonline.net/lote/detalhe/202915", "071")</f>
      </c>
      <c r="B75" s="4" t="s">
        <f>=HYPERLINK("https://leilaoonline.net/lote/detalhe/202915", " Motor elétrico 6cv 1720 e 1430 rpm.")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=HYPERLINK("https://leilaoonline.net/lote/detalhe/202820", "072")</f>
      </c>
      <c r="B76" s="4" t="s">
        <f>=HYPERLINK("https://leilaoonline.net/lote/detalhe/202820", " 04 MOTORES CORRENTE CONTÍNUA")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4.900,00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=HYPERLINK("https://leilaoonline.net/lote/detalhe/202821", "073")</f>
      </c>
      <c r="B77" s="4" t="s">
        <f>=HYPERLINK("https://leilaoonline.net/lote/detalhe/202821", " 01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=HYPERLINK("https://leilaoonline.net/lote/detalhe/202922", "074")</f>
      </c>
      <c r="B78" s="4" t="s">
        <f>=HYPERLINK("https://leilaoonline.net/lote/detalhe/202922", " 5 CADEIRAS SENDO: 2 GIRATIRIAS E 3 FIXAS")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380,00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=HYPERLINK("https://leilaoonline.net/lote/detalhe/202921", "075")</f>
      </c>
      <c r="B79" s="4" t="s">
        <f>=HYPERLINK("https://leilaoonline.net/lote/detalhe/202921", " 2 BALANCINS SENDO: 1 DE 1,30MTS E 1 DE 0,85 MTS")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320,00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=HYPERLINK("https://leilaoonline.net/lote/detalhe/202882", "076")</f>
      </c>
      <c r="B80" s="4" t="s">
        <f>=HYPERLINK("https://leilaoonline.net/lote/detalhe/202882", " 01 BOMBA PARA QUIMICA MOTOR 1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=HYPERLINK("https://leilaoonline.net/lote/detalhe/202875", "077")</f>
      </c>
      <c r="B81" s="4" t="s">
        <f>=HYPERLINK("https://leilaoonline.net/lote/detalhe/202875", " 01 BOMBA DOSADORA 0,33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=HYPERLINK("https://leilaoonline.net/lote/detalhe/202879", "078")</f>
      </c>
      <c r="B82" s="4" t="s">
        <f>=HYPERLINK("https://leilaoonline.net/lote/detalhe/202879", " 03 BOMBAS ENGRENAGEM PARA OLEO")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700,00</t>
        </is>
      </c>
      <c r="F82" s="4" t="inlineStr">
        <is>
          <t>75.00</t>
        </is>
      </c>
    </row>
    <row collapsed="false" customFormat="false" customHeight="false" hidden="false" ht="12.1" outlineLevel="0" r="83">
      <c r="A83" s="5" t="s">
        <f>=HYPERLINK("https://leilaoonline.net/lote/detalhe/202881", "079")</f>
      </c>
      <c r="B83" s="4" t="s">
        <f>=HYPERLINK("https://leilaoonline.net/lote/detalhe/202881", " 01 COMPRESSOR PARA REGERAÇÃO")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=HYPERLINK("https://leilaoonline.net/lote/detalhe/202822", "081")</f>
      </c>
      <c r="B84" s="4" t="s">
        <f>=HYPERLINK("https://leilaoonline.net/lote/detalhe/202822", " 02 PISTÕES PARA DESLOCAMENTO DE MAQUINAS - 1,65 MTS")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=HYPERLINK("https://leilaoonline.net/lote/detalhe/202877", "082")</f>
      </c>
      <c r="B85" s="4" t="s">
        <f>=HYPERLINK("https://leilaoonline.net/lote/detalhe/202877", " 03 MOTORES ( SENDO 1 SEM EIXO)")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=HYPERLINK("https://leilaoonline.net/lote/detalhe/202836", "083")</f>
      </c>
      <c r="B86" s="4" t="s">
        <f>=HYPERLINK("https://leilaoonline.net/lote/detalhe/202836", " 01 Bomba de alta pressão de pistão - com manual")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=HYPERLINK("https://leilaoonline.net/lote/detalhe/202850", "084")</f>
      </c>
      <c r="B87" s="4" t="s">
        <f>=HYPERLINK("https://leilaoonline.net/lote/detalhe/202850", " 1 PAINEL DE MÁQUINA")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=HYPERLINK("https://leilaoonline.net/lote/detalhe/202851", "085")</f>
      </c>
      <c r="B88" s="4" t="s">
        <f>=HYPERLINK("https://leilaoonline.net/lote/detalhe/202851", "LIXADEIRA DE RODA, MESA MOVEL - APROX. 800X4800MM - MESA FIXA 1900X4800MM COM PAINEL DE LIGAÇÃO")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=HYPERLINK("https://leilaoonline.net/lote/detalhe/202883", "086")</f>
      </c>
      <c r="B89" s="4" t="s">
        <f>=HYPERLINK("https://leilaoonline.net/lote/detalhe/202883", " 01 REDUTOR")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=HYPERLINK("https://leilaoonline.net/lote/detalhe/202855", "087")</f>
      </c>
      <c r="B90" s="4" t="s">
        <f>=HYPERLINK("https://leilaoonline.net/lote/detalhe/202855", " AQUECEDOR A ÓLEO")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=HYPERLINK("https://leilaoonline.net/lote/detalhe/202842", "088")</f>
      </c>
      <c r="B91" s="4" t="s">
        <f>=HYPERLINK("https://leilaoonline.net/lote/detalhe/202842", "Moto ventilador")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=HYPERLINK("https://leilaoonline.net/lote/detalhe/202880", "090")</f>
      </c>
      <c r="B92" s="4" t="s">
        <f>=HYPERLINK("https://leilaoonline.net/lote/detalhe/202880", " 03 PEÇAS SENDO; 1 MOTOR, 01 BOMBA E 1 REDUTOR ( PARA REFORMA)")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=HYPERLINK("https://leilaoonline.net/lote/detalhe/202800", "091")</f>
      </c>
      <c r="B93" s="4" t="s">
        <f>=HYPERLINK("https://leilaoonline.net/lote/detalhe/202800", " VENTILADOR")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=HYPERLINK("https://leilaoonline.net/lote/detalhe/202852", "092")</f>
      </c>
      <c r="B94" s="4" t="s">
        <f>=HYPERLINK("https://leilaoonline.net/lote/detalhe/202852", " UNIDADE HIDRAULICA")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=HYPERLINK("https://leilaoonline.net/lote/detalhe/202908", "093")</f>
      </c>
      <c r="B95" s="4" t="s">
        <f>=HYPERLINK("https://leilaoonline.net/lote/detalhe/202908", " 01 SERRA ESQUADRILHADEIRA")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=HYPERLINK("https://leilaoonline.net/lote/detalhe/202906", "094")</f>
      </c>
      <c r="B96" s="4" t="s">
        <f>=HYPERLINK("https://leilaoonline.net/lote/detalhe/202906", " 01 BOMBA DE AGUA PRESSURIZADA/AUTOMATICA")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=HYPERLINK("https://leilaoonline.net/lote/detalhe/202853", "098")</f>
      </c>
      <c r="B97" s="4" t="s">
        <f>=HYPERLINK("https://leilaoonline.net/lote/detalhe/202853", " UNIDADE HIDRAULICA COM MOTOR 5CV WEG")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=HYPERLINK("https://leilaoonline.net/lote/detalhe/202854", "099")</f>
      </c>
      <c r="B98" s="4" t="s">
        <f>=HYPERLINK("https://leilaoonline.net/lote/detalhe/202854", " ESTEIRA DE LONA (1,90 X 0,20 MTS) COM REDUTOR E MOTOR")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1.800,00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=HYPERLINK("https://leilaoonline.net/lote/detalhe/202856", "100")</f>
      </c>
      <c r="B99" s="4" t="s">
        <f>=HYPERLINK("https://leilaoonline.net/lote/detalhe/202856", " FURADEIRA DE BANCADA")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=HYPERLINK("https://leilaoonline.net/lote/detalhe/202872", "101")</f>
      </c>
      <c r="B100" s="4" t="s">
        <f>=HYPERLINK("https://leilaoonline.net/lote/detalhe/202872", " 01 MOTOR WEG 10 CV COM 3 BOMBAS A OLEO ACOCPLADA")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1.900,00</t>
        </is>
      </c>
      <c r="F100" s="4" t="inlineStr">
        <is>
          <t>75.00</t>
        </is>
      </c>
    </row>
    <row collapsed="false" customFormat="false" customHeight="false" hidden="false" ht="12.1" outlineLevel="0" r="101">
      <c r="A101" s="5" t="s">
        <f>=HYPERLINK("https://leilaoonline.net/lote/detalhe/202863", "102")</f>
      </c>
      <c r="B101" s="4" t="s">
        <f>=HYPERLINK("https://leilaoonline.net/lote/detalhe/202863", " SIRENE PARA AMBULANCIA")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=HYPERLINK("https://leilaoonline.net/lote/detalhe/202907", "103")</f>
      </c>
      <c r="B102" s="4" t="s">
        <f>=HYPERLINK("https://leilaoonline.net/lote/detalhe/202907", " 01 POLICARTE COM MOTOR WEG 2CV")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=HYPERLINK("https://leilaoonline.net/lote/detalhe/202864", "104")</f>
      </c>
      <c r="B103" s="4" t="s">
        <f>=HYPERLINK("https://leilaoonline.net/lote/detalhe/202864", " TROCADOR DE PLACAS PEQUENO")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=HYPERLINK("https://leilaoonline.net/lote/detalhe/202870", "105")</f>
      </c>
      <c r="B104" s="4" t="s">
        <f>=HYPERLINK("https://leilaoonline.net/lote/detalhe/202870", " 06 PEÇAS SENDO; 3 MOTOS REDUTORES E 3 MOTORES")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950,00</t>
        </is>
      </c>
      <c r="F104" s="4" t="inlineStr">
        <is>
          <t>75.00</t>
        </is>
      </c>
    </row>
    <row collapsed="false" customFormat="false" customHeight="false" hidden="false" ht="12.1" outlineLevel="0" r="105">
      <c r="A105" s="5" t="s">
        <f>=HYPERLINK("https://leilaoonline.net/lote/detalhe/202878", "106")</f>
      </c>
      <c r="B105" s="4" t="s">
        <f>=HYPERLINK("https://leilaoonline.net/lote/detalhe/202878", " 01 REDUTOR")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75.00</t>
        </is>
      </c>
    </row>
    <row collapsed="false" customFormat="false" customHeight="false" hidden="false" ht="12.1" outlineLevel="0" r="106">
      <c r="A106" s="5" t="s">
        <f>=HYPERLINK("https://leilaoonline.net/lote/detalhe/202876", "108")</f>
      </c>
      <c r="B106" s="4" t="s">
        <f>=HYPERLINK("https://leilaoonline.net/lote/detalhe/202876", " 02 MOTORES WEG")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=HYPERLINK("https://leilaoonline.net/lote/detalhe/202794", "109")</f>
      </c>
      <c r="B107" s="4" t="s">
        <f>=HYPERLINK("https://leilaoonline.net/lote/detalhe/202794", "1 UNIDADE DE CENTRÍFUGA C/ MOTOR ELÉTRICO POT. 2 CV")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=HYPERLINK("https://leilaoonline.net/lote/detalhe/202873", "111")</f>
      </c>
      <c r="B108" s="4" t="s">
        <f>=HYPERLINK("https://leilaoonline.net/lote/detalhe/202873", " 02 MOTO REDUTORES")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2.700,00</t>
        </is>
      </c>
      <c r="F108" s="4" t="inlineStr">
        <is>
          <t>350.00</t>
        </is>
      </c>
    </row>
    <row collapsed="false" customFormat="false" customHeight="false" hidden="false" ht="12.1" outlineLevel="0" r="109">
      <c r="A109" s="5" t="s">
        <f>=HYPERLINK("https://leilaoonline.net/lote/detalhe/202885", "115")</f>
      </c>
      <c r="B109" s="4" t="s">
        <f>=HYPERLINK("https://leilaoonline.net/lote/detalhe/202885", "MOTO VENTILADOR MOTOR 7.5")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=HYPERLINK("https://leilaoonline.net/lote/detalhe/202886", "116")</f>
      </c>
      <c r="B110" s="4" t="s">
        <f>=HYPERLINK("https://leilaoonline.net/lote/detalhe/202886", "05 PNEUS FIRESTONE 235/75R15 (SEM USO  -  DOT VENCIDO)")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1.800,00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=HYPERLINK("https://leilaoonline.net/lote/detalhe/202888", "117")</f>
      </c>
      <c r="B111" s="4" t="s">
        <f>=HYPERLINK("https://leilaoonline.net/lote/detalhe/202888", " CALDEIRA E TANQUE INOX")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8.000,00</t>
        </is>
      </c>
      <c r="F111" s="4" t="inlineStr">
        <is>
          <t>300.00</t>
        </is>
      </c>
    </row>
    <row collapsed="false" customFormat="false" customHeight="false" hidden="false" ht="12.1" outlineLevel="0" r="112">
      <c r="A112" s="5" t="s">
        <f>=HYPERLINK("https://leilaoonline.net/lote/detalhe/202889", "118")</f>
      </c>
      <c r="B112" s="4" t="s">
        <f>=HYPERLINK("https://leilaoonline.net/lote/detalhe/202889", " BOMBA DE REFRIGERAÇÃO DE MAQUINAS")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=HYPERLINK("https://leilaoonline.net/lote/detalhe/202893", "119")</f>
      </c>
      <c r="B113" s="4" t="s">
        <f>=HYPERLINK("https://leilaoonline.net/lote/detalhe/202893", " UNIDADE HIDRAULICA")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=HYPERLINK("https://leilaoonline.net/lote/detalhe/202892", "120")</f>
      </c>
      <c r="B114" s="4" t="s">
        <f>=HYPERLINK("https://leilaoonline.net/lote/detalhe/202892", " UNIDADE HIDRAULICA")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=HYPERLINK("https://leilaoonline.net/lote/detalhe/202890", "121")</f>
      </c>
      <c r="B115" s="4" t="s">
        <f>=HYPERLINK("https://leilaoonline.net/lote/detalhe/202890", " BOMBA DE REFRIGERAÇÃO DE MAQUINAS")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1.700,00</t>
        </is>
      </c>
      <c r="F115" s="4" t="inlineStr">
        <is>
          <t>300.00</t>
        </is>
      </c>
    </row>
    <row collapsed="false" customFormat="false" customHeight="false" hidden="false" ht="12.1" outlineLevel="0" r="116">
      <c r="A116" s="5" t="s">
        <f>=HYPERLINK("https://leilaoonline.net/lote/detalhe/202891", "122")</f>
      </c>
      <c r="B116" s="4" t="s">
        <f>=HYPERLINK("https://leilaoonline.net/lote/detalhe/202891", " FILTRO MANGA COM MESA ( PARA MARCENARIA)")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300.00</t>
        </is>
      </c>
    </row>
    <row collapsed="false" customFormat="false" customHeight="false" hidden="false" ht="12.1" outlineLevel="0" r="117">
      <c r="A117" s="5" t="s">
        <f>=HYPERLINK("https://leilaoonline.net/lote/detalhe/202894", "124")</f>
      </c>
      <c r="B117" s="4" t="s">
        <f>=HYPERLINK("https://leilaoonline.net/lote/detalhe/202894", " BOMBA A VÁCUO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3.800,00</t>
        </is>
      </c>
      <c r="F117" s="4" t="inlineStr">
        <is>
          <t>350.00</t>
        </is>
      </c>
    </row>
    <row collapsed="false" customFormat="false" customHeight="false" hidden="false" ht="12.1" outlineLevel="0" r="118">
      <c r="A118" s="5" t="s">
        <f>=HYPERLINK("https://leilaoonline.net/lote/detalhe/203443", "125")</f>
      </c>
      <c r="B118" s="4" t="s">
        <f>=HYPERLINK("https://leilaoonline.net/lote/detalhe/203443", " MISTURADOR PARA TINTAS C/ TACHO EM AÇO CARBONO. APROX. 500 LTS. (não acompanha estrutura de madeira)")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=HYPERLINK("https://leilaoonline.net/lote/detalhe/203439", "126")</f>
      </c>
      <c r="B119" s="4" t="s">
        <f>=HYPERLINK("https://leilaoonline.net/lote/detalhe/203439", " MISTURADOR PARA TINTAS C/ TACHO EM AÇO CARBONO. APROX. 500 LTS. (não acompanha estrutura de madeira)")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=HYPERLINK("https://leilaoonline.net/lote/detalhe/203445", "127")</f>
      </c>
      <c r="B120" s="4" t="s">
        <f>=HYPERLINK("https://leilaoonline.net/lote/detalhe/203445", " MISTURADOR PARA TINTAS C/ TACHO EM AÇO CARBONO. APROX. 500 LTS. (não acompanha estrutura de madeira)")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=HYPERLINK("https://leilaoonline.net/lote/detalhe/203442", "128")</f>
      </c>
      <c r="B121" s="4" t="s">
        <f>=HYPERLINK("https://leilaoonline.net/lote/detalhe/203442", " MISTURADOR PARA TINTAS C/ TACHO EM AÇO CARBONO. APROX. 500 LTS. (não acompanha estrutura de madeira)")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=HYPERLINK("https://leilaoonline.net/lote/detalhe/203447", "129")</f>
      </c>
      <c r="B122" s="4" t="s">
        <f>=HYPERLINK("https://leilaoonline.net/lote/detalhe/203447", " MISTURADOR PARA TINTAS C/ TACHO EM AÇO CARBONO. APROX. 500 LTS. (não acompanha estrutura de madeira)")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=HYPERLINK("https://leilaoonline.net/lote/detalhe/203450", "130")</f>
      </c>
      <c r="B123" s="4" t="s">
        <f>=HYPERLINK("https://leilaoonline.net/lote/detalhe/203450", " MISTURADOR PARA TINTAS C/ TACHO EM AÇO CARBONO. APROX. 500 LTS. (não acompanha estrutura de madeira)")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=HYPERLINK("https://leilaoonline.net/lote/detalhe/203448", "131")</f>
      </c>
      <c r="B124" s="4" t="s">
        <f>=HYPERLINK("https://leilaoonline.net/lote/detalhe/203448", " MISTURADOR PARA TINTAS C/ TACHO EM AÇO CARBONO. APROX. 500 LTS. (não acompanha estrutura de madeira)")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=HYPERLINK("https://leilaoonline.net/lote/detalhe/203444", "132")</f>
      </c>
      <c r="B125" s="4" t="s">
        <f>=HYPERLINK("https://leilaoonline.net/lote/detalhe/203444", " MISTURADOR PARA TINTAS C/ TACHO EM AÇO CARBONO. APROX. 500 LTS. (não acompanha estrutura de madeira)")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=HYPERLINK("https://leilaoonline.net/lote/detalhe/203440", "133")</f>
      </c>
      <c r="B126" s="4" t="s">
        <f>=HYPERLINK("https://leilaoonline.net/lote/detalhe/203440", " MISTURADOR PARA TINTAS C/ TACHO EM AÇO CARBONO. APROX. 500 LTS. (não acompanha estrutura de madeira)")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4.000,00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=HYPERLINK("https://leilaoonline.net/lote/detalhe/203693", "134")</f>
      </c>
      <c r="B127" s="4" t="s">
        <f>=HYPERLINK("https://leilaoonline.net/lote/detalhe/203693", " MOINHO DUPLO")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10.500,00</t>
        </is>
      </c>
      <c r="F127" s="4" t="inlineStr">
        <is>
          <t>350.00</t>
        </is>
      </c>
    </row>
    <row collapsed="false" customFormat="false" customHeight="false" hidden="false" ht="12.1" outlineLevel="0" r="128">
      <c r="A128" s="5" t="s">
        <f>=HYPERLINK("https://leilaoonline.net/lote/detalhe/203684", "135")</f>
      </c>
      <c r="B128" s="4" t="s">
        <f>=HYPERLINK("https://leilaoonline.net/lote/detalhe/203684", " MISTURADOR COM TANQUE ENCAMISADO POR FORA (FERRO) E POR DENTRO (INOX) - BASCULANTE")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10.500,00</t>
        </is>
      </c>
      <c r="F128" s="4" t="inlineStr">
        <is>
          <t>350.00</t>
        </is>
      </c>
    </row>
    <row collapsed="false" customFormat="false" customHeight="false" hidden="false" ht="12.1" outlineLevel="0" r="129">
      <c r="A129" s="5" t="s">
        <f>=HYPERLINK("https://leilaoonline.net/lote/detalhe/203697", "136")</f>
      </c>
      <c r="B129" s="4" t="s">
        <f>=HYPERLINK("https://leilaoonline.net/lote/detalhe/203697", " MOINHO DE ESFERA COM MOTOR WEG 20CV")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9.500,00</t>
        </is>
      </c>
      <c r="F129" s="4" t="inlineStr">
        <is>
          <t>350.00</t>
        </is>
      </c>
    </row>
    <row collapsed="false" customFormat="false" customHeight="false" hidden="false" ht="12.1" outlineLevel="0" r="130">
      <c r="A130" s="5" t="s">
        <f>=HYPERLINK("https://leilaoonline.net/lote/detalhe/203690", "137")</f>
      </c>
      <c r="B130" s="4" t="s">
        <f>=HYPERLINK("https://leilaoonline.net/lote/detalhe/203690", " MOINHO DE ESFERA COM MOTOR WEG 20CV")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9.500,00</t>
        </is>
      </c>
      <c r="F130" s="4" t="inlineStr">
        <is>
          <t>350.00</t>
        </is>
      </c>
    </row>
    <row collapsed="false" customFormat="false" customHeight="false" hidden="false" ht="12.1" outlineLevel="0" r="131">
      <c r="A131" s="5" t="s">
        <f>=HYPERLINK("https://leilaoonline.net/lote/detalhe/203694", "138")</f>
      </c>
      <c r="B131" s="4" t="s">
        <f>=HYPERLINK("https://leilaoonline.net/lote/detalhe/203694", " BATEDEIRA INDUSTRIAL")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=HYPERLINK("https://leilaoonline.net/lote/detalhe/203700", "139")</f>
      </c>
      <c r="B132" s="4" t="s">
        <f>=HYPERLINK("https://leilaoonline.net/lote/detalhe/203700", " MASSEIRA")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=HYPERLINK("https://leilaoonline.net/lote/detalhe/203699", "140")</f>
      </c>
      <c r="B133" s="4" t="s">
        <f>=HYPERLINK("https://leilaoonline.net/lote/detalhe/203699", " MOINHO")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=HYPERLINK("https://leilaoonline.net/lote/detalhe/203692", "141")</f>
      </c>
      <c r="B134" s="4" t="s">
        <f>=HYPERLINK("https://leilaoonline.net/lote/detalhe/203692", " BATEDOR HIDRAULICO COM MOTOR WEG 10 CV COM TACHO")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=HYPERLINK("https://leilaoonline.net/lote/detalhe/203696", "142")</f>
      </c>
      <c r="B135" s="4" t="s">
        <f>=HYPERLINK("https://leilaoonline.net/lote/detalhe/203696", " DISPENSOR DUPLO COM 2 MOTORES WEG 20 E 2 TACHOS")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13.000,00</t>
        </is>
      </c>
      <c r="F135" s="4" t="inlineStr">
        <is>
          <t>550.00</t>
        </is>
      </c>
    </row>
    <row collapsed="false" customFormat="false" customHeight="false" hidden="false" ht="12.1" outlineLevel="0" r="136">
      <c r="A136" s="5" t="s">
        <f>=HYPERLINK("https://leilaoonline.net/lote/detalhe/203688", "143")</f>
      </c>
      <c r="B136" s="4" t="s">
        <f>=HYPERLINK("https://leilaoonline.net/lote/detalhe/203688", " COLETOR DE PÓ MARCA NEW JAPAN")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2.500,00</t>
        </is>
      </c>
      <c r="F136" s="4" t="inlineStr">
        <is>
          <t>350.00</t>
        </is>
      </c>
    </row>
    <row collapsed="false" customFormat="false" customHeight="false" hidden="false" ht="12.1" outlineLevel="0" r="137">
      <c r="A137" s="5" t="s">
        <f>=HYPERLINK("https://leilaoonline.net/lote/detalhe/203686", "144")</f>
      </c>
      <c r="B137" s="4" t="s">
        <f>=HYPERLINK("https://leilaoonline.net/lote/detalhe/203686", " COLETOR DE PÓ")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1.200,00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=HYPERLINK("https://leilaoonline.net/lote/detalhe/203689", "145")</f>
      </c>
      <c r="B138" s="4" t="s">
        <f>=HYPERLINK("https://leilaoonline.net/lote/detalhe/203689", " 02 UN. 2 CHUVEIROS PARA INDUSTRIA QUIMICA ( LAVA OLHOS)")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=HYPERLINK("https://leilaoonline.net/lote/detalhe/203691", "146")</f>
      </c>
      <c r="B139" s="4" t="s">
        <f>=HYPERLINK("https://leilaoonline.net/lote/detalhe/203691", " 04 CONJUNTOS DE MOTOR GERADORES")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1.200,00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=HYPERLINK("https://leilaoonline.net/lote/detalhe/203695", "147")</f>
      </c>
      <c r="B140" s="4" t="s">
        <f>=HYPERLINK("https://leilaoonline.net/lote/detalhe/203695", " Cavalete reforçado para mecânico montagem de motor")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550,00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=HYPERLINK("https://leilaoonline.net/lote/detalhe/203683", "148")</f>
      </c>
      <c r="B141" s="4" t="s">
        <f>=HYPERLINK("https://leilaoonline.net/lote/detalhe/203683", " Cavalete reforçado para mecânico montagem de motor")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550,00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=HYPERLINK("https://leilaoonline.net/lote/detalhe/203685", "149")</f>
      </c>
      <c r="B142" s="4" t="s">
        <f>=HYPERLINK("https://leilaoonline.net/lote/detalhe/203685", " Cavalete para motor")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=HYPERLINK("https://leilaoonline.net/lote/detalhe/203698", "150")</f>
      </c>
      <c r="B143" s="4" t="s">
        <f>=HYPERLINK("https://leilaoonline.net/lote/detalhe/203698", " Cavalete para motor")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=HYPERLINK("https://leilaoonline.net/lote/detalhe/203701", "151")</f>
      </c>
      <c r="B144" s="4" t="s">
        <f>=HYPERLINK("https://leilaoonline.net/lote/detalhe/203701", " Cavalete para motor")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=HYPERLINK("https://leilaoonline.net/lote/detalhe/203687", "152")</f>
      </c>
      <c r="B145" s="4" t="s">
        <f>=HYPERLINK("https://leilaoonline.net/lote/detalhe/203687", " Rosqueadeira alemã")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3.200,00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=HYPERLINK("https://leilaoonline.net/lote/detalhe/203968", "153")</f>
      </c>
      <c r="B146" s="4" t="s">
        <f>=HYPERLINK("https://leilaoonline.net/lote/detalhe/203968", "Bancada -  1,0 altura; 0,96 comprimento e 0,67 largura - com rodizios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=HYPERLINK("https://leilaoonline.net/lote/detalhe/203971", "154")</f>
      </c>
      <c r="B147" s="4" t="s">
        <f>=HYPERLINK("https://leilaoonline.net/lote/detalhe/203971", " 07 auto transformadores variavel")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=HYPERLINK("https://leilaoonline.net/lote/detalhe/203974", "155")</f>
      </c>
      <c r="B148" s="4" t="s">
        <f>=HYPERLINK("https://leilaoonline.net/lote/detalhe/203974", " 16 placas em aluminio")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=HYPERLINK("https://leilaoonline.net/lote/detalhe/202807", "156")</f>
      </c>
      <c r="B149" s="4" t="s">
        <f>=HYPERLINK("https://leilaoonline.net/lote/detalhe/202807", " Espuladeira para enrolar fios e carreteis")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=HYPERLINK("https://leilaoonline.net/lote/detalhe/203973", "157")</f>
      </c>
      <c r="B150" s="4" t="s">
        <f>=HYPERLINK("https://leilaoonline.net/lote/detalhe/203973", " 1 cortador gitatorio")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=HYPERLINK("https://leilaoonline.net/lote/detalhe/203970", "158")</f>
      </c>
      <c r="B151" s="4" t="s">
        <f>=HYPERLINK("https://leilaoonline.net/lote/detalhe/203970", " 1 bureta digital para laboratorio")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=HYPERLINK("https://leilaoonline.net/lote/detalhe/203977", "159")</f>
      </c>
      <c r="B152" s="4" t="s">
        <f>=HYPERLINK("https://leilaoonline.net/lote/detalhe/203977", " 3 micropipeta para laboratorio")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550,00</t>
        </is>
      </c>
      <c r="F152" s="4" t="inlineStr">
        <is>
          <t>80.00</t>
        </is>
      </c>
    </row>
    <row collapsed="false" customFormat="false" customHeight="false" hidden="false" ht="12.1" outlineLevel="0" r="153">
      <c r="A153" s="5" t="s">
        <f>=HYPERLINK("https://leilaoonline.net/lote/detalhe/203976", "160")</f>
      </c>
      <c r="B153" s="4" t="s">
        <f>=HYPERLINK("https://leilaoonline.net/lote/detalhe/203976", " 2 aparelhos para laboratorio")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3.200,00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=HYPERLINK("https://leilaoonline.net/lote/detalhe/203972", "161")</f>
      </c>
      <c r="B154" s="4" t="s">
        <f>=HYPERLINK("https://leilaoonline.net/lote/detalhe/203972", " 1 balança comercial capac. 40kgs")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=HYPERLINK("https://leilaoonline.net/lote/detalhe/203975", "162")</f>
      </c>
      <c r="B155" s="4" t="s">
        <f>=HYPERLINK("https://leilaoonline.net/lote/detalhe/203975", " 1 psicrômetro")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=HYPERLINK("https://leilaoonline.net/lote/detalhe/202795", "183")</f>
      </c>
      <c r="B156" s="4" t="s">
        <f>=HYPERLINK("https://leilaoonline.net/lote/detalhe/202795", " 5 PROTOCOLADORES")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350,00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=HYPERLINK("https://leilaoonline.net/lote/detalhe/202796", "184")</f>
      </c>
      <c r="B157" s="4" t="s">
        <f>=HYPERLINK("https://leilaoonline.net/lote/detalhe/202796", " SOPRADOR")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2.300,00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=HYPERLINK("https://leilaoonline.net/lote/detalhe/202797", "220")</f>
      </c>
      <c r="B158" s="4" t="s">
        <f>=HYPERLINK("https://leilaoonline.net/lote/detalhe/202797", "1 UNIDADE DE CENTRÍFUGA C/ MOTOR ELÉTRICO POT. 2 CV")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=HYPERLINK("https://leilaoonline.net/lote/detalhe/202798", "221")</f>
      </c>
      <c r="B159" s="4" t="s">
        <f>=HYPERLINK("https://leilaoonline.net/lote/detalhe/202798", "1 UNIDADE DE CENTRÍFUGA C/ MOTOR ELÉTRICO POT. 2 CV")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1.400,00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=HYPERLINK("https://leilaoonline.net/lote/detalhe/202799", "279")</f>
      </c>
      <c r="B160" s="4" t="s">
        <f>=HYPERLINK("https://leilaoonline.net/lote/detalhe/202799", "01 redutor")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1.120,00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=HYPERLINK("https://leilaoonline.net/lote/detalhe/202804", "321")</f>
      </c>
      <c r="B161" s="4" t="s">
        <f>=HYPERLINK("https://leilaoonline.net/lote/detalhe/202804", " 1 Micro teste")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=HYPERLINK("https://leilaoonline.net/lote/detalhe/202805", "322")</f>
      </c>
      <c r="B162" s="4" t="s">
        <f>=HYPERLINK("https://leilaoonline.net/lote/detalhe/202805", " 1 micro teste para laboratório")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=HYPERLINK("https://leilaoonline.net/lote/detalhe/202806", "346")</f>
      </c>
      <c r="B163" s="4" t="s">
        <f>=HYPERLINK("https://leilaoonline.net/lote/detalhe/202806", " porta papel")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=HYPERLINK("https://leilaoonline.net/lote/detalhe/202809", "353")</f>
      </c>
      <c r="B164" s="4" t="s">
        <f>=HYPERLINK("https://leilaoonline.net/lote/detalhe/202809", "Filtro prensa de placas completa acompanha 1 bomba")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2.000,00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=HYPERLINK("https://leilaoonline.net/lote/detalhe/202905", "354")</f>
      </c>
      <c r="B165" s="4" t="s">
        <f>=HYPERLINK("https://leilaoonline.net/lote/detalhe/202905", " 3 ESTANTES DE AÇO")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=HYPERLINK("https://leilaoonline.net/lote/detalhe/202837", "405")</f>
      </c>
      <c r="B166" s="4" t="s">
        <f>=HYPERLINK("https://leilaoonline.net/lote/detalhe/202837", " Compressor FS CURTIS HTA 120, Motor 15Hp, Tanque - *304 litros, Dimensões - Diâmetro 490 x 1760 mm* Peso - 450 kg Modelo")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=HYPERLINK("https://leilaoonline.net/lote/detalhe/202788", "408")</f>
      </c>
      <c r="B167" s="4" t="s">
        <f>=HYPERLINK("https://leilaoonline.net/lote/detalhe/202788", " 1 SERRA DE FITA RONEMAK COM SOLDADOR ( funcionando 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=HYPERLINK("https://leilaoonline.net/lote/detalhe/202823", "409")</f>
      </c>
      <c r="B168" s="4" t="s">
        <f>=HYPERLINK("https://leilaoonline.net/lote/detalhe/202823", " BALANÇA FILIZOLA 300 KG")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=HYPERLINK("https://leilaoonline.net/lote/detalhe/202896", "410")</f>
      </c>
      <c r="B169" s="4" t="s">
        <f>=HYPERLINK("https://leilaoonline.net/lote/detalhe/202896", "PAINEL DE COMANDO")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4.500,00</t>
        </is>
      </c>
      <c r="F169" s="4" t="inlineStr">
        <is>
          <t>350.00</t>
        </is>
      </c>
    </row>
    <row collapsed="false" customFormat="false" customHeight="false" hidden="false" ht="12.1" outlineLevel="0" r="170">
      <c r="A170" s="5" t="s">
        <f>=HYPERLINK("https://leilaoonline.net/lote/detalhe/202897", "411")</f>
      </c>
      <c r="B170" s="4" t="s">
        <f>=HYPERLINK("https://leilaoonline.net/lote/detalhe/202897", "PRENSA  EXCÊNTRICA SANGIACOMO  15 TON. COM FREIO FRICÇÃO")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9.000,00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=HYPERLINK("https://leilaoonline.net/lote/detalhe/202898", "412")</f>
      </c>
      <c r="B171" s="4" t="s">
        <f>=HYPERLINK("https://leilaoonline.net/lote/detalhe/202898", "PRENSA  EXCÊNTRICA ICO 15 TON. COM FREIO FRICÇÃO")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11.000,00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=HYPERLINK("https://leilaoonline.net/lote/detalhe/202814", "500")</f>
      </c>
      <c r="B172" s="4" t="s">
        <f>=HYPERLINK("https://leilaoonline.net/lote/detalhe/202814", "Bancada de teste para motores - Dino MD 02. Veja especificações")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=HYPERLINK("https://leilaoonline.net/lote/detalhe/202785", "501")</f>
      </c>
      <c r="B173" s="4" t="s">
        <f>=HYPERLINK("https://leilaoonline.net/lote/detalhe/202785", "Furadeira Radial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=HYPERLINK("https://leilaoonline.net/lote/detalhe/202815", "504")</f>
      </c>
      <c r="B174" s="4" t="s">
        <f>=HYPERLINK("https://leilaoonline.net/lote/detalhe/202815", "Máquina de teste para refrigeração")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=HYPERLINK("https://leilaoonline.net/lote/detalhe/202861", "505")</f>
      </c>
      <c r="B175" s="4" t="s">
        <f>=HYPERLINK("https://leilaoonline.net/lote/detalhe/202861", "[ VÍDEO ] MÁQUINA DE CORTE PLASMA - AUTOMATICA")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22.000,00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=HYPERLINK("https://leilaoonline.net/lote/detalhe/202862", "506")</f>
      </c>
      <c r="B176" s="4" t="s">
        <f>=HYPERLINK("https://leilaoonline.net/lote/detalhe/202862", " COMPRESSOR DE AR")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=HYPERLINK("https://leilaoonline.net/lote/detalhe/202860", "508")</f>
      </c>
      <c r="B177" s="4" t="s">
        <f>=HYPERLINK("https://leilaoonline.net/lote/detalhe/202860", " MOTOR WEG 125CV")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9.000,00</t>
        </is>
      </c>
      <c r="F177" s="4" t="inlineStr">
        <is>
          <t>300.00</t>
        </is>
      </c>
    </row>
    <row collapsed="false" customFormat="false" customHeight="false" hidden="false" ht="12.1" outlineLevel="0" r="178">
      <c r="A178" s="5" t="s">
        <f>=HYPERLINK("https://leilaoonline.net/lote/detalhe/202858", "509")</f>
      </c>
      <c r="B178" s="4" t="s">
        <f>=HYPERLINK("https://leilaoonline.net/lote/detalhe/202858", " MOTOR EBERLE 100CV")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7.000,00</t>
        </is>
      </c>
      <c r="F178" s="4" t="inlineStr">
        <is>
          <t>300.00</t>
        </is>
      </c>
    </row>
    <row collapsed="false" customFormat="false" customHeight="false" hidden="false" ht="12.1" outlineLevel="0" r="179">
      <c r="A179" s="5" t="s">
        <f>=HYPERLINK("https://leilaoonline.net/lote/detalhe/202859", "515")</f>
      </c>
      <c r="B179" s="4" t="s">
        <f>=HYPERLINK("https://leilaoonline.net/lote/detalhe/202859", " MOTOBOMBA")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=HYPERLINK("https://leilaoonline.net/lote/detalhe/202792", "549")</f>
      </c>
      <c r="B180" s="4" t="s">
        <f>=HYPERLINK("https://leilaoonline.net/lote/detalhe/202792", " Aprox. 150 un. luminárias diversas - sem uso")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=HYPERLINK("https://leilaoonline.net/lote/detalhe/202790", "553")</f>
      </c>
      <c r="B181" s="4" t="s">
        <f>=HYPERLINK("https://leilaoonline.net/lote/detalhe/202790", " 1 balção inox (4 m) e 3 pias industrial (3 m)")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4.500,00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=HYPERLINK("https://leilaoonline.net/lote/detalhe/202787", "556")</f>
      </c>
      <c r="B182" s="4" t="s">
        <f>=HYPERLINK("https://leilaoonline.net/lote/detalhe/202787", " 1 bomba de óleo ( corpo de inox)")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800,00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=HYPERLINK("https://leilaoonline.net/lote/detalhe/202791", "560")</f>
      </c>
      <c r="B183" s="4" t="s">
        <f>=HYPERLINK("https://leilaoonline.net/lote/detalhe/202791", " 1 bomba de óleo ( corpo de inox)")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700,00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=HYPERLINK("https://leilaoonline.net/lote/detalhe/202789", "561")</f>
      </c>
      <c r="B184" s="4" t="s">
        <f>=HYPERLINK("https://leilaoonline.net/lote/detalhe/202789", " 1 bomba de óleo ( corpo de inox)")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700,00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=HYPERLINK("https://leilaoonline.net/lote/detalhe/202793", "568")</f>
      </c>
      <c r="B185" s="4" t="s">
        <f>=HYPERLINK("https://leilaoonline.net/lote/detalhe/202793", " Aproximadamente 45 disjuntores motores com amperagem diversas")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1.000,00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=HYPERLINK("https://leilaoonline.net/lote/detalhe/202838", "598")</f>
      </c>
      <c r="B186" s="4" t="s">
        <f>=HYPERLINK("https://leilaoonline.net/lote/detalhe/202838", " Disco de serra - aprox, 1.600 mm de diametro - peso aprox. 100 kg")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=HYPERLINK("https://leilaoonline.net/lote/detalhe/202839", "599")</f>
      </c>
      <c r="B187" s="4" t="s">
        <f>=HYPERLINK("https://leilaoonline.net/lote/detalhe/202839", " Disco de serra - aprox, 1.600 mm de diametro - peso aprox. 100 kg")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900,00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=HYPERLINK("https://leilaoonline.net/lote/detalhe/203449", "600")</f>
      </c>
      <c r="B188" s="4" t="s">
        <f>=HYPERLINK("https://leilaoonline.net/lote/detalhe/203449", " [ LANCES POR KG ] Aprox. 12 ton. arame galvanizado sem uso - ø 1,24 mm - rolos de 1 kg")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6,00</t>
        </is>
      </c>
      <c r="F188" s="4" t="inlineStr">
        <is>
          <t>0.30</t>
        </is>
      </c>
    </row>
    <row collapsed="false" customFormat="false" customHeight="false" hidden="false" ht="12.1" outlineLevel="0" r="189">
      <c r="A189" s="5" t="s">
        <f>=HYPERLINK("https://leilaoonline.net/lote/detalhe/203441", "601")</f>
      </c>
      <c r="B189" s="4" t="s">
        <f>=HYPERLINK("https://leilaoonline.net/lote/detalhe/203441", " [ LANCES POR KG ] Aprox. 2,5 ton. arame galvanizado novos - ø 3,4 mm - rolos de 5 kg")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6,00</t>
        </is>
      </c>
      <c r="F189" s="4" t="inlineStr">
        <is>
          <t>0.30</t>
        </is>
      </c>
    </row>
    <row collapsed="false" customFormat="false" customHeight="false" hidden="false" ht="12.1" outlineLevel="0" r="190">
      <c r="A190" s="5" t="s">
        <f>=HYPERLINK("https://leilaoonline.net/lote/detalhe/202810", "604")</f>
      </c>
      <c r="B190" s="4" t="s">
        <f>=HYPERLINK("https://leilaoonline.net/lote/detalhe/202810", "[ LANCE POR KG ] Aprox. 5 ton. de arame tubular submerso 2mm Lincoln, Em conformidade com aws A5.20 e Asme SFA-5.20. Classificação E70T-7 DC Polarity (DCEN) certificado pela CWB para CSA W48.5-M")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7,00</t>
        </is>
      </c>
      <c r="F190" s="4" t="inlineStr">
        <is>
          <t>0.10</t>
        </is>
      </c>
    </row>
    <row collapsed="false" customFormat="false" customHeight="false" hidden="false" ht="12.1" outlineLevel="0" r="191">
      <c r="A191" s="5" t="s">
        <f>=HYPERLINK("https://leilaoonline.net/lote/detalhe/202786", "606")</f>
      </c>
      <c r="B191" s="4" t="s">
        <f>=HYPERLINK("https://leilaoonline.net/lote/detalhe/202786", " Aquecedor de marmitas")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100,00</t>
        </is>
      </c>
      <c r="F19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2026-09-24T02:52:53.00Z</dcterms:created>
  <dc:creator>Tellks Tecnologia</dc:creator>
  <cp:revision>0</cp:revision>
</cp:coreProperties>
</file>