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Corolla 23 • HR-V 21 • S10 17 • Spin 21 • Fit 19 • BMW 320I • City 18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=HYPERLINK("https://leilaoonline.net/lote/detalhe/202100", "001")</f>
      </c>
      <c r="B11" s="4" t="s">
        <f>=HYPERLINK("https://leilaoonline.net/lote/detalhe/202100", "FORD/ECOSPORT FSL 1.6; 2014/2014; PRATA; ALCO./GASOL. - FUNCIONANDO - IPVA 2023 OK - APROX. 51.500KM")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=HYPERLINK("https://leilaoonline.net/lote/detalhe/202077", "002")</f>
      </c>
      <c r="B12" s="4" t="s">
        <f>=HYPERLINK("https://leilaoonline.net/lote/detalhe/202077", "veja o vídeo!! I/VW SPACEFOX SPORT.GII; 2010/2011; PRATA; ALCO./GASOL. - FUNCIONANDO - IPVA 2023 OK")</f>
      </c>
      <c r="C12" s="4" t="inlineStr">
        <is>
          <t>Vendido</t>
        </is>
      </c>
      <c r="D12" s="4" t="inlineStr">
        <is>
          <t>11</t>
        </is>
      </c>
      <c r="E12" s="5" t="inlineStr">
        <is>
          <t>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=HYPERLINK("https://leilaoonline.net/lote/detalhe/202089", "003")</f>
      </c>
      <c r="B13" s="4" t="s">
        <f>=HYPERLINK("https://leilaoonline.net/lote/detalhe/202089", "veja o vídeo!! TOYOTA/COROLLA GLI18 CVT; 2016/2017; PRATA; ALCO./GASOL. - FUNCIONANDO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=HYPERLINK("https://leilaoonline.net/lote/detalhe/202040", "007")</f>
      </c>
      <c r="B14" s="4" t="s">
        <f>=HYPERLINK("https://leilaoonline.net/lote/detalhe/202040", "veja o vídeo!! CHEVROLET/SPIN 1.8L MT LS E.; 2021/2021; PRATA; ALCO./GASOL. - FUNC. - FROTA F83 - IPVA 2023 OK - FIPE: R$ 70.794,00")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=HYPERLINK("https://leilaoonline.net/lote/detalhe/202095", "011")</f>
      </c>
      <c r="B15" s="4" t="s">
        <f>=HYPERLINK("https://leilaoonline.net/lote/detalhe/202095", "HONDA/HR-V EX CVT; 2019/2019; PRATA; ALCO./GASOL. - FUNCIONANDO - IPVA 2023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64.000,00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=HYPERLINK("https://leilaoonline.net/lote/detalhe/202091", "012")</f>
      </c>
      <c r="B16" s="4" t="s">
        <f>=HYPERLINK("https://leilaoonline.net/lote/detalhe/202091", "TOYOTA/COROLLA XEI 20; 2022/2023; CINZA; ALCO./GASOL. - FUNCIONANDO - IPVA 2023 OK - FIPE: R$ 134.953,00")</f>
      </c>
      <c r="C16" s="4" t="inlineStr">
        <is>
          <t>Vendido</t>
        </is>
      </c>
      <c r="D16" s="4" t="inlineStr">
        <is>
          <t>1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=HYPERLINK("https://leilaoonline.net/lote/detalhe/202094", "013")</f>
      </c>
      <c r="B17" s="4" t="s">
        <f>=HYPERLINK("https://leilaoonline.net/lote/detalhe/202094", "CHEVROLET/S10 LTZ DD4A; 2017/2017; AZUL; DIESEL - FUNCIONANDO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=HYPERLINK("https://leilaoonline.net/lote/detalhe/202088", "014")</f>
      </c>
      <c r="B18" s="4" t="s">
        <f>=HYPERLINK("https://leilaoonline.net/lote/detalhe/202088", "veja o vídeo!! HONDA/HR-V EXL CVT; 2021/2021; CINZA; ALCO./GASOL. - FUNCIONANDO - FIPE R$ 125.501,00")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62.500,00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=HYPERLINK("https://leilaoonline.net/lote/detalhe/202047", "016")</f>
      </c>
      <c r="B19" s="4" t="s">
        <f>=HYPERLINK("https://leilaoonline.net/lote/detalhe/202047", "veja o vídeo!! CHEV/ONIX 10MT LT2; 2021/2022; BRANCA; ALCO./GASOL. - FUNC. - IPVA 2023 OK - APROX. 18.900KM")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=HYPERLINK("https://leilaoonline.net/lote/detalhe/202090", "017")</f>
      </c>
      <c r="B20" s="4" t="s">
        <f>=HYPERLINK("https://leilaoonline.net/lote/detalhe/202090", "veja o vídeo!! HYUNDAI/HB20 1.0M UNIQUE; 2018/2019; PRATA; ALCO./GASOL. - FUNCIONANDO - IPVA 2023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=HYPERLINK("https://leilaoonline.net/lote/detalhe/203014", "018")</f>
      </c>
      <c r="B21" s="4" t="s">
        <f>=HYPERLINK("https://leilaoonline.net/lote/detalhe/203014", "veja o vídeo!! RENAULT/CAPTUR LIFE 16 A; 2018/2019; VERMELHA; ALCO./GASOL. - FUNC. - IPVA 2023 OK - APROX. 20.900KM")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=HYPERLINK("https://leilaoonline.net/lote/detalhe/202045", "019")</f>
      </c>
      <c r="B22" s="4" t="s">
        <f>=HYPERLINK("https://leilaoonline.net/lote/detalhe/202045", "veja o vídeo!! CAMINHÃO VW/5.140E DELIVERY; 2010/2010; BRANCA; DIESEL - FUNCIONANDO - IPVA 2023 OK")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78.750,00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=HYPERLINK("https://leilaoonline.net/lote/detalhe/202046", "024")</f>
      </c>
      <c r="B23" s="4" t="s">
        <f>=HYPERLINK("https://leilaoonline.net/lote/detalhe/202046", "JEEP COMPASS LONGITUDE; 2021/2021; AUTOMÁTICO; DIESEL - FUNCIONANDO - FROTA 83 - IPVA 2023 OK - FIPE R$ 169.307,00")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=HYPERLINK("https://leilaoonline.net/lote/detalhe/202044", "025")</f>
      </c>
      <c r="B24" s="4" t="s">
        <f>=HYPERLINK("https://leilaoonline.net/lote/detalhe/202044", "veja o vídeo!! I/CHEVROLET CAMARO 2SS; 2012/2013; BRANCA; GASOLINA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=HYPERLINK("https://leilaoonline.net/lote/detalhe/202093", "028")</f>
      </c>
      <c r="B25" s="4" t="s">
        <f>=HYPERLINK("https://leilaoonline.net/lote/detalhe/202093", "veja o vídeo!! HONDA/HR-V EXL CVT; 2016/2016; CINZA; ALCO./GASOL. - FUNCIONANDO - IPVA 2023 OK")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=HYPERLINK("https://leilaoonline.net/lote/detalhe/202092", "029")</f>
      </c>
      <c r="B26" s="4" t="s">
        <f>=HYPERLINK("https://leilaoonline.net/lote/detalhe/202092", "veja o vídeo!! HONDA/CITY PERSONAL; 2019/2019; AZUL; ALCO./GASOL. - FUNCIONANDO - IPVA 2023 OK - APROX. 46.000KM")</f>
      </c>
      <c r="C26" s="4" t="inlineStr">
        <is>
          <t>Não vendido</t>
        </is>
      </c>
      <c r="D26" s="4" t="inlineStr">
        <is>
          <t>67</t>
        </is>
      </c>
      <c r="E26" s="5" t="inlineStr">
        <is>
          <t>43.000,00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=HYPERLINK("https://leilaoonline.net/lote/detalhe/202098", "030")</f>
      </c>
      <c r="B27" s="4" t="s">
        <f>=HYPERLINK("https://leilaoonline.net/lote/detalhe/202098", "veja o vídeo!! HONDA/HR-V EXL CVT; 2020/2020; BRANCA; ALCO./GASOL. - FUNCIONANDO - IPVA 2023 OK - FIPE R$ 114.265,00")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70.500,00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=HYPERLINK("https://leilaoonline.net/lote/detalhe/203015", "031")</f>
      </c>
      <c r="B28" s="4" t="s">
        <f>=HYPERLINK("https://leilaoonline.net/lote/detalhe/203015", "veja o vídeo!! VW/GOL 1.0L MC4; 2021/2022; BRANCA; ALCO./GASOL. - FUNCIONANDO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=HYPERLINK("https://leilaoonline.net/lote/detalhe/202049", "033")</f>
      </c>
      <c r="B29" s="4" t="s">
        <f>=HYPERLINK("https://leilaoonline.net/lote/detalhe/202049", "veja o vídeo!! CHEVROLET/SPIN 1.8L MT LS E.; 2021/2021; PRATA; ALCO./GASOL. - FUNC. - FROTA H16 - IPVA 2023 OK - FIPE: R$ 70.794,00")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=HYPERLINK("https://leilaoonline.net/lote/detalhe/202105", "034")</f>
      </c>
      <c r="B30" s="4" t="s">
        <f>=HYPERLINK("https://leilaoonline.net/lote/detalhe/202105", "veja o vídeo!! CHEV/ONIX JOY; 2020/2020; AZUL; ALCO./GASOL. - FUNCIONANDO - IPVA 2023 OK")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=HYPERLINK("https://leilaoonline.net/lote/detalhe/202048", "035")</f>
      </c>
      <c r="B31" s="4" t="s">
        <f>=HYPERLINK("https://leilaoonline.net/lote/detalhe/202048", "veja o video!! BMW/320I ACTIVE FLEX; 2018/2018; BRANCA; ALCO./GASOL. - FUNC. - APROX. 45.200KM - FIPE: R$ 153.451,00")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83.750,00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=HYPERLINK("https://leilaoonline.net/lote/detalhe/202099", "040")</f>
      </c>
      <c r="B32" s="4" t="s">
        <f>=HYPERLINK("https://leilaoonline.net/lote/detalhe/202099", "veja o vídeo!! HONDA/WR-V EX CVT; 2018/2018; CINZA; ALCO./GASOL. - FUNCIONANDO - IPVA 2023 OK")</f>
      </c>
      <c r="C32" s="4" t="inlineStr">
        <is>
          <t>Vendido</t>
        </is>
      </c>
      <c r="D32" s="4" t="inlineStr">
        <is>
          <t>44</t>
        </is>
      </c>
      <c r="E32" s="5" t="inlineStr">
        <is>
          <t>51.500,00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=HYPERLINK("https://leilaoonline.net/lote/detalhe/202103", "042")</f>
      </c>
      <c r="B33" s="4" t="s">
        <f>=HYPERLINK("https://leilaoonline.net/lote/detalhe/202103", "veja o vídeo!! GM/OPALA; 1971/1971; VERMELHA; GASOLINA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=HYPERLINK("https://leilaoonline.net/lote/detalhe/202097", "043")</f>
      </c>
      <c r="B34" s="4" t="s">
        <f>=HYPERLINK("https://leilaoonline.net/lote/detalhe/202097", "veja o vídeo!! TOYOTA/ETIOS HB CROSS; 2015/2015; PRATA; ALCO./GASOL. - FUNCIONANDO - IPVA 2023 OK")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=HYPERLINK("https://leilaoonline.net/lote/detalhe/202096", "044")</f>
      </c>
      <c r="B35" s="4" t="s">
        <f>=HYPERLINK("https://leilaoonline.net/lote/detalhe/202096", "GM/MERIVA JOY; 2009/2010; BRANCA; ALCO./GASOL. - FUNCIONANDO - IPVA 2023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=HYPERLINK("https://leilaoonline.net/lote/detalhe/202101", "045")</f>
      </c>
      <c r="B36" s="4" t="s">
        <f>=HYPERLINK("https://leilaoonline.net/lote/detalhe/202101", "veja o vídeo!! CHEVROLET/MONTANA LS; 2011/2012; BRANCA; ALCO./GASOL. - FUNCIONANDO - IPVA 2023 OK")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=HYPERLINK("https://leilaoonline.net/lote/detalhe/202052", "046")</f>
      </c>
      <c r="B37" s="4" t="s">
        <f>=HYPERLINK("https://leilaoonline.net/lote/detalhe/202052", "veja o vídeo!! I/CHEVROLET AGILE LTZ; 2011/2011; BRANCA; ALCO./GASOL. - FUNCIONANDO - IPVA 2023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=HYPERLINK("https://leilaoonline.net/lote/detalhe/202050", "047")</f>
      </c>
      <c r="B38" s="4" t="s">
        <f>=HYPERLINK("https://leilaoonline.net/lote/detalhe/202050",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=HYPERLINK("https://leilaoonline.net/lote/detalhe/202051", "048")</f>
      </c>
      <c r="B39" s="4" t="s">
        <f>=HYPERLINK("https://leilaoonline.net/lote/detalhe/202051", "RARIDADE IMP CHEVROLET; 1929/1929; VERMELHA; GASOLINA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=HYPERLINK("https://leilaoonline.net/lote/detalhe/202104", "049")</f>
      </c>
      <c r="B40" s="4" t="s">
        <f>=HYPERLINK("https://leilaoonline.net/lote/detalhe/202104", "FIAT/STRADA WORKING 1.4; 2014/2014; VERMELHA; ALCO./GASOL. - FUNCIONANDO - IPVA 2023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=HYPERLINK("https://leilaoonline.net/lote/detalhe/202102", "050")</f>
      </c>
      <c r="B41" s="4" t="s">
        <f>=HYPERLINK("https://leilaoonline.net/lote/detalhe/202102", "veja o vídeo!! HYUNDAI/HB20 10M SENSE; 2020/2021; PRATA; ALCO./GASOL. - FUNC. - IPVA 2023 OK - FIPE: R$ 59.873,00")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=HYPERLINK("https://leilaoonline.net/lote/detalhe/202111", "051")</f>
      </c>
      <c r="B42" s="4" t="s">
        <f>=HYPERLINK("https://leilaoonline.net/lote/detalhe/202111", "RARIDADE VW BABY BUGGY; 1973 - FUNCIONANDO - APROX. 54.000KM - PLACA FINAL 69 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=HYPERLINK("https://leilaoonline.net/lote/detalhe/202054", "053")</f>
      </c>
      <c r="B43" s="4" t="s">
        <f>=HYPERLINK("https://leilaoonline.net/lote/detalhe/202054", "EVOQUE PURE P5D; 2015/2015 - IPVA 2023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=HYPERLINK("https://leilaoonline.net/lote/detalhe/202110", "055")</f>
      </c>
      <c r="B44" s="4" t="s">
        <f>=HYPERLINK("https://leilaoonline.net/lote/detalhe/202110", "veja o vídeo!! HONDA/CITY EX CVT; 2018/2018; BRANCA; ALCO./GASOL. - FUNCIONANDO - IPVA 2023 OK - FIPE: R$ 78.108,00")</f>
      </c>
      <c r="C44" s="4" t="inlineStr">
        <is>
          <t>Vendido</t>
        </is>
      </c>
      <c r="D44" s="4" t="inlineStr">
        <is>
          <t>33</t>
        </is>
      </c>
      <c r="E44" s="5" t="inlineStr">
        <is>
          <t>51.000,00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=HYPERLINK("https://leilaoonline.net/lote/detalhe/202055", "058")</f>
      </c>
      <c r="B45" s="4" t="s">
        <f>=HYPERLINK("https://leilaoonline.net/lote/detalhe/202055", "FIAT DOBLO ESSENCE 7L E; 2021/2021 - FUNCIONANDO - FROTA 62 - IPVA 2023 OK - FIPE R$ 82.424,00")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=HYPERLINK("https://leilaoonline.net/lote/detalhe/202059", "059")</f>
      </c>
      <c r="B46" s="4" t="s">
        <f>=HYPERLINK("https://leilaoonline.net/lote/detalhe/202059", "veja o vídeo!! VW/SAVEIRO CL 1.8 MI; 1999/1999; PRETA; ALCOOL - FUNCIONANDO - TURBO LEGALIZADO")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=HYPERLINK("https://leilaoonline.net/lote/detalhe/202057", "060")</f>
      </c>
      <c r="B47" s="4" t="s">
        <f>=HYPERLINK("https://leilaoonline.net/lote/detalhe/202057", "veja o vídeo!! HONDA/FIT PERSONAL; 2018/2019; PRATA; ALCO./GASOL. - FUNCIONANDO - IPVA 2023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=HYPERLINK("https://leilaoonline.net/lote/detalhe/202106", "063")</f>
      </c>
      <c r="B48" s="4" t="s">
        <f>=HYPERLINK("https://leilaoonline.net/lote/detalhe/202106", "CHEVROLET/SPIN 1.8L MT LS E.; 2021/2021; PRATA; ALCO./GASOL. - FUNC. - FROTA I22 - IPVA 2023 OK - FIPE: R$ 70.794,00")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=HYPERLINK("https://leilaoonline.net/lote/detalhe/202109", "065")</f>
      </c>
      <c r="B49" s="4" t="s">
        <f>=HYPERLINK("https://leilaoonline.net/lote/detalhe/202109", "veja o vídeo!! RENAULT/DUSTER 16 D 4X2; 2011/2012; PRATA; ALCO./GASOL.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=HYPERLINK("https://leilaoonline.net/lote/detalhe/202107", "067")</f>
      </c>
      <c r="B50" s="4" t="s">
        <f>=HYPERLINK("https://leilaoonline.net/lote/detalhe/202107", "veja o vídeo!! VW/KOMBI FURGÃO REFRIGERADA; 2006/2007; BRANCA; GASOL./ALCO./GNV - FUNCIONANDO - IPVA 2023 OK")</f>
      </c>
      <c r="C50" s="4" t="inlineStr">
        <is>
          <t>Vendido</t>
        </is>
      </c>
      <c r="D50" s="4" t="inlineStr">
        <is>
          <t>21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=HYPERLINK("https://leilaoonline.net/lote/detalhe/202108", "070")</f>
      </c>
      <c r="B51" s="4" t="s">
        <f>=HYPERLINK("https://leilaoonline.net/lote/detalhe/202108", "veja o vídeo!! JEEP/COMPASS LONGITUDE F; 2017/2017; BRANCA; ALCO./GASOL. - FUNCIONANDO - IPVA 2023 OK")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47.500,00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=HYPERLINK("https://leilaoonline.net/lote/detalhe/202056", "071")</f>
      </c>
      <c r="B52" s="4" t="s">
        <f>=HYPERLINK("https://leilaoonline.net/lote/detalhe/202056", "veja o vídeo!! HONDA/WR-V EXL CVT; 2019/2020; CINZA; ALCO./GASOL. - FUNC. - IPVA 2023 OK - FIPE: R$ 91.826,00")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40.000,00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=HYPERLINK("https://leilaoonline.net/lote/detalhe/202058", "072")</f>
      </c>
      <c r="B53" s="4" t="s">
        <f>=HYPERLINK("https://leilaoonline.net/lote/detalhe/202058", "VW/PASSAT LS; 1975/1975; MARROM; ALCOOL - FUNCIONANDO - TURBO LEGALIZADO")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=HYPERLINK("https://leilaoonline.net/lote/detalhe/202061", "074")</f>
      </c>
      <c r="B54" s="4" t="s">
        <f>=HYPERLINK("https://leilaoonline.net/lote/detalhe/202061", "CHEVROLET/CRUZE LT NB; 2012/2012; ALCO./GASOL./GNV - FUNCIONANDO - PLACA FINAL A20 -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=HYPERLINK("https://leilaoonline.net/lote/detalhe/202067", "075")</f>
      </c>
      <c r="B55" s="4" t="s">
        <f>=HYPERLINK("https://leilaoonline.net/lote/detalhe/202067", "veja o vídeo!! VW/NOVA SAVEIRO CE; 2013/2014; BRANCA; ALCO./GASOL. - FUNCIONANDO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=HYPERLINK("https://leilaoonline.net/lote/detalhe/202113", "077")</f>
      </c>
      <c r="B56" s="4" t="s">
        <f>=HYPERLINK("https://leilaoonline.net/lote/detalhe/202113", "veja o vídeo!! VW/SAVEIRO 1.6; 2000/2000; CINZA; GASOLINA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=HYPERLINK("https://leilaoonline.net/lote/detalhe/202114", "079")</f>
      </c>
      <c r="B57" s="4" t="s">
        <f>=HYPERLINK("https://leilaoonline.net/lote/detalhe/202114", "veja o vídeo!! FORD/ESCORT L; 1993/1994; DOURADA;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=HYPERLINK("https://leilaoonline.net/lote/detalhe/202065", "083")</f>
      </c>
      <c r="B58" s="4" t="s">
        <f>=HYPERLINK("https://leilaoonline.net/lote/detalhe/202065", "I/BMW X1 SDRIVE1.8I VL31; 2010/2011; PRETA; GASOLINA - FUNCIONANDO")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34.500,00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=HYPERLINK("https://leilaoonline.net/lote/detalhe/202066", "090")</f>
      </c>
      <c r="B59" s="4" t="s">
        <f>=HYPERLINK("https://leilaoonline.net/lote/detalhe/202066", "veja o vídeo!! I/VW SPACEFOX TREND GII; 2011/2012;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=HYPERLINK("https://leilaoonline.net/lote/detalhe/202060", "100")</f>
      </c>
      <c r="B60" s="4" t="s">
        <f>=HYPERLINK("https://leilaoonline.net/lote/detalhe/202060", "I/HYUNDAI I30 2.0; 2012/2012; PRETA; GASOLINA - FUNCIONANDO - IPVA 2023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=HYPERLINK("https://leilaoonline.net/lote/detalhe/202068", "117")</f>
      </c>
      <c r="B61" s="4" t="s">
        <f>=HYPERLINK("https://leilaoonline.net/lote/detalhe/202068", "VW/KOMBI; 2011/2011; BRANCA; ALCO./GASOL. - FUNCIONANDO - IPVA 2023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=HYPERLINK("https://leilaoonline.net/lote/detalhe/202064", "120")</f>
      </c>
      <c r="B62" s="4" t="s">
        <f>=HYPERLINK("https://leilaoonline.net/lote/detalhe/202064", "FIAT/STRADA WORKING; 2014/2015; BRANCA;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=HYPERLINK("https://leilaoonline.net/lote/detalhe/202063", "130")</f>
      </c>
      <c r="B63" s="4" t="s">
        <f>=HYPERLINK("https://leilaoonline.net/lote/detalhe/202063", "veja o vídeo!! TOYOTA/ETIOS HB XS 15; 2015/2015; PRATA; ALCO./GASOL. - FUNCIONANDO - IPVA 2023 OK")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=HYPERLINK("https://leilaoonline.net/lote/detalhe/202112", "140")</f>
      </c>
      <c r="B64" s="4" t="s">
        <f>=HYPERLINK("https://leilaoonline.net/lote/detalhe/202112", "veja o vídeo!! HONDA/FIT LX FLEX; 2013/2014; PRATA, ALCO./GASOL. - FUNCIONANDO")</f>
      </c>
      <c r="C64" s="4" t="inlineStr">
        <is>
          <t>Vendido</t>
        </is>
      </c>
      <c r="D64" s="4" t="inlineStr">
        <is>
          <t>14</t>
        </is>
      </c>
      <c r="E64" s="5" t="inlineStr">
        <is>
          <t>32.500,00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=HYPERLINK("https://leilaoonline.net/lote/detalhe/202062", "145")</f>
      </c>
      <c r="B65" s="4" t="s">
        <f>=HYPERLINK("https://leilaoonline.net/lote/detalhe/202062", "NISSAN/VERSA 10 S; 2015/2016; PRETA; ALCO./GASOL. - FUNCIONANDO - IPVA 2023 OK")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20.500,00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=HYPERLINK("https://leilaoonline.net/lote/detalhe/202078", "150")</f>
      </c>
      <c r="B66" s="4" t="s">
        <f>=HYPERLINK("https://leilaoonline.net/lote/detalhe/202078", "veja o vídeo!! HONDA/CIVIC LXL FLEX; 2010/2010; DOURADA; ALCO./GASOL. - FUNCIONANDO")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=HYPERLINK("https://leilaoonline.net/lote/detalhe/202076", "155")</f>
      </c>
      <c r="B67" s="4" t="s">
        <f>=HYPERLINK("https://leilaoonline.net/lote/detalhe/202076", "veja o vídeo!! FIAT/IDEA ATTRACTIVE 1.4; 2013/2013; PRATA; ALCO./GASOL. - FUNCIONANDO - IPVA 2023 OK")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=HYPERLINK("https://leilaoonline.net/lote/detalhe/202079", "165")</f>
      </c>
      <c r="B68" s="4" t="s">
        <f>=HYPERLINK("https://leilaoonline.net/lote/detalhe/202079", "VW/GOLF 1.6 SPORTLINE; 2010/2011; PRETA; ALCO./GASOL. - FUNCIONANDO - IPVA 2023 OK")</f>
      </c>
      <c r="C68" s="4" t="inlineStr">
        <is>
          <t>Não vendido</t>
        </is>
      </c>
      <c r="D68" s="4" t="inlineStr">
        <is>
          <t>28</t>
        </is>
      </c>
      <c r="E68" s="5" t="inlineStr">
        <is>
          <t>23.500,00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=HYPERLINK("https://leilaoonline.net/lote/detalhe/202070", "175")</f>
      </c>
      <c r="B69" s="4" t="s">
        <f>=HYPERLINK("https://leilaoonline.net/lote/detalhe/202070", "veja o vídeo!! IMP/VOLVO V40 2.0 T; 2001/2001; PRETA;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=HYPERLINK("https://leilaoonline.net/lote/detalhe/202074", "190")</f>
      </c>
      <c r="B70" s="4" t="s">
        <f>=HYPERLINK("https://leilaoonline.net/lote/detalhe/202074", "veja o vídeo!! I/VOLVO S60 2.0 T5 KINET; 2015/2015; BRANCA; GASOLINA -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=HYPERLINK("https://leilaoonline.net/lote/detalhe/202081", "195")</f>
      </c>
      <c r="B71" s="4" t="s">
        <f>=HYPERLINK("https://leilaoonline.net/lote/detalhe/202081", "veja o vídeo!! HONDA/FIT LX FLEX; 2010/2010; PRETA; ALCO./GASOL.  - FUNCIONANDO - IPVA 2023 OK")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=HYPERLINK("https://leilaoonline.net/lote/detalhe/202071", "200")</f>
      </c>
      <c r="B72" s="4" t="s">
        <f>=HYPERLINK("https://leilaoonline.net/lote/detalhe/202071", "I/CHEVROLET AGILE LTZ; 2010/2011;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=HYPERLINK("https://leilaoonline.net/lote/detalhe/202073", "205")</f>
      </c>
      <c r="B73" s="4" t="s">
        <f>=HYPERLINK("https://leilaoonline.net/lote/detalhe/202073", "veja o vídeo!! I/HONDA CR-V LX FLEX; 2013/2013; PRETA; ALCO./GASOL. - FUNCIONANDO")</f>
      </c>
      <c r="C73" s="4" t="inlineStr">
        <is>
          <t>Não vendido</t>
        </is>
      </c>
      <c r="D73" s="4" t="inlineStr">
        <is>
          <t>21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=HYPERLINK("https://leilaoonline.net/lote/detalhe/202116", "210")</f>
      </c>
      <c r="B74" s="4" t="s">
        <f>=HYPERLINK("https://leilaoonline.net/lote/detalhe/202116", "veja o vídeo!! I/VW TIGUAN 2.0 TSI; 2010/2011; PRETA; GASOLINA - FUNCIONANDO - IPVA 2023 OK")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=HYPERLINK("https://leilaoonline.net/lote/detalhe/202072", "215")</f>
      </c>
      <c r="B75" s="4" t="s">
        <f>=HYPERLINK("https://leilaoonline.net/lote/detalhe/202072", "veja o vídeo!! HONDA/FIT EX CVT; 2014/2015; CINZA; ALCO./GASOL. - FUNC. - IPVA 2023 OK - FIPE: R$ 60.032,00")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32.500,00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=HYPERLINK("https://leilaoonline.net/lote/detalhe/202080", "220")</f>
      </c>
      <c r="B76" s="4" t="s">
        <f>=HYPERLINK("https://leilaoonline.net/lote/detalhe/202080", "veja o vídeo!! CITROEN/C3 PICASSO EXC A; 2013/2013; PRETA; ALCO./GASOL. - FUNCIONANDO - IPVA 2023 OK")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18.500,00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=HYPERLINK("https://leilaoonline.net/lote/detalhe/202082", "225")</f>
      </c>
      <c r="B77" s="4" t="s">
        <f>=HYPERLINK("https://leilaoonline.net/lote/detalhe/202082", "veja o vídeo!! VW/GOL 1.0 GIV; 2011/2011; PRATA; ALCO./GASOL. - FUNCIONANDO - IPVA 2023 OK")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=HYPERLINK("https://leilaoonline.net/lote/detalhe/202075", "230")</f>
      </c>
      <c r="B78" s="4" t="s">
        <f>=HYPERLINK("https://leilaoonline.net/lote/detalhe/202075", "I/HYUNDAI I30 2.0; 2011/2012; PRETA; GASOLINA - FUNCIONANDO")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=HYPERLINK("https://leilaoonline.net/lote/detalhe/202115", "235")</f>
      </c>
      <c r="B79" s="4" t="s">
        <f>=HYPERLINK("https://leilaoonline.net/lote/detalhe/202115", "CHEVROLET/ONIX 1.4AT LTZ; 2017/2017; PRATA; ALCO./GASOL. - FUNCIONANDO - IPVA 2023 OK")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=HYPERLINK("https://leilaoonline.net/lote/detalhe/202117", "240")</f>
      </c>
      <c r="B80" s="4" t="s">
        <f>=HYPERLINK("https://leilaoonline.net/lote/detalhe/202117", "veja o vídeo!! HONDA/CIVIC LX; 2002/2003; PRETA; GASOLINA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15.500,00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=HYPERLINK("https://leilaoonline.net/lote/detalhe/202083", "245")</f>
      </c>
      <c r="B81" s="4" t="s">
        <f>=HYPERLINK("https://leilaoonline.net/lote/detalhe/202083", "RENAULT/SCENIC EXP 1616V; 2005/2006; PRATA; ALCO./GASOL. - FUNCIONANDO - IPVA 2023 OK")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=HYPERLINK("https://leilaoonline.net/lote/detalhe/202085", "500")</f>
      </c>
      <c r="B82" s="4" t="s">
        <f>=HYPERLINK("https://leilaoonline.net/lote/detalhe/202085", "JOGO DE RODAS 5 FUROS ARO 18" COM PNEUS 215 X 35")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=HYPERLINK("https://leilaoonline.net/lote/detalhe/202084", "505")</f>
      </c>
      <c r="B83" s="4" t="s">
        <f>=HYPERLINK("https://leilaoonline.net/lote/detalhe/202084", "JOGO DE RODAS ORBITAL (FUTURA) ARO 14 COM PNEUS")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2026-05-23T13:56:42.00Z</dcterms:created>
  <dc:creator>Tellks Tecnologia</dc:creator>
  <cp:revision>0</cp:revision>
</cp:coreProperties>
</file>