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Iveco Trakker 10 • Hilux 20 • Fiorino HD 21 • S10 LS 18 • Spins LS 21 • Master 19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03/11/2023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=HYPERLINK("https://leilaoonline.net/lote/detalhe/201511", "013")</f>
      </c>
      <c r="B11" s="4" t="s">
        <f>=HYPERLINK("https://leilaoonline.net/lote/detalhe/201511", "FIAT FIORINO ENDURANCE EVO 1.4; 2020/2021 - FUNCIONANDO - FROTA 07 - IPVA 2023 OK - FIPE R$ 78.219,00")</f>
      </c>
      <c r="C11" s="4" t="inlineStr">
        <is>
          <t>Vendido</t>
        </is>
      </c>
      <c r="D11" s="4" t="inlineStr">
        <is>
          <t>32</t>
        </is>
      </c>
      <c r="E11" s="5" t="inlineStr">
        <is>
          <t>55.500,00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=HYPERLINK("https://leilaoonline.net/lote/detalhe/201505", "015")</f>
      </c>
      <c r="B12" s="4" t="s">
        <f>=HYPERLINK("https://leilaoonline.net/lote/detalhe/201505", "GM - CHEVROLET MONTANA LS; 2014/2015 - FUNCIONANDO - FROTA 98 - IPVA 2023 OK")</f>
      </c>
      <c r="C12" s="4" t="inlineStr">
        <is>
          <t>Não vendido</t>
        </is>
      </c>
      <c r="D12" s="4" t="inlineStr">
        <is>
          <t>18</t>
        </is>
      </c>
      <c r="E12" s="5" t="inlineStr">
        <is>
          <t>24.250,00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=HYPERLINK("https://leilaoonline.net/lote/detalhe/201880", "017")</f>
      </c>
      <c r="B13" s="4" t="s">
        <f>=HYPERLINK("https://leilaoonline.net/lote/detalhe/201880", "NOVA SAVEIRO ROBUST; 2019/2020; COMPLETA - APROX. 62.000KM - IPVA 2023 OK - FINAL PLACA 8")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44.500,00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=HYPERLINK("https://leilaoonline.net/lote/detalhe/201509", "018")</f>
      </c>
      <c r="B14" s="4" t="s">
        <f>=HYPERLINK("https://leilaoonline.net/lote/detalhe/201509", "TOYOTA HILUX CHLSTM4FD; 2020/2020; DIESEL - FUNCIONANDO - APROX. 112.300KM - FROTA C53 - IPVA 2023 OK")</f>
      </c>
      <c r="C14" s="4" t="inlineStr">
        <is>
          <t>Não vendido</t>
        </is>
      </c>
      <c r="D14" s="4" t="inlineStr">
        <is>
          <t>9</t>
        </is>
      </c>
      <c r="E14" s="5" t="inlineStr">
        <is>
          <t>122.000,00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=HYPERLINK("https://leilaoonline.net/lote/detalhe/201502", "019")</f>
      </c>
      <c r="B15" s="4" t="s">
        <f>=HYPERLINK("https://leilaoonline.net/lote/detalhe/201502", "TOYOTA HILUX CHLSTM4FD; 2018/2018; DIESEL - FUNCIONANDO - APROX. 80.000KM - FROTA 74 - IPVA 2023 OK")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111.000,00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=HYPERLINK("https://leilaoonline.net/lote/detalhe/201508", "020")</f>
      </c>
      <c r="B16" s="4" t="s">
        <f>=HYPERLINK("https://leilaoonline.net/lote/detalhe/201508", "TOYOTA HILUX CHLSTM4FD; 2020/2020; DIESEL - FUNCIONANDO - APROX. 134.600KM - FROTA D38 - IPVA 2023 OK 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130.000,00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=HYPERLINK("https://leilaoonline.net/lote/detalhe/201507", "021")</f>
      </c>
      <c r="B17" s="4" t="s">
        <f>=HYPERLINK("https://leilaoonline.net/lote/detalhe/201507", "TOYOTA HILUX CHLSTM4FD; 2020/2020; DIESEL - FUNCIONANDO - APROX. 103.200KM - FROTA C52 - IPVA 2023 OK")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122.500,00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=HYPERLINK("https://leilaoonline.net/lote/detalhe/201503", "022")</f>
      </c>
      <c r="B18" s="4" t="s">
        <f>=HYPERLINK("https://leilaoonline.net/lote/detalhe/201503", "TOYOTA/HILUX CSLSTM4FD 4X4; 2020/2020 - FUNCIONANDO - FROTA C54 - IPVA 2023 OK")</f>
      </c>
      <c r="C18" s="4" t="inlineStr">
        <is>
          <t>Não vendido</t>
        </is>
      </c>
      <c r="D18" s="4" t="inlineStr">
        <is>
          <t>35</t>
        </is>
      </c>
      <c r="E18" s="5" t="inlineStr">
        <is>
          <t>127.000,00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=HYPERLINK("https://leilaoonline.net/lote/detalhe/201506", "024")</f>
      </c>
      <c r="B19" s="4" t="s">
        <f>=HYPERLINK("https://leilaoonline.net/lote/detalhe/201506", "CHEVROLET/SPIN 1.8L MT LS E; 2021/2021 - FUNCIONANDO - PLACA FINAL 17 - COD. PATIO 44 - IPVA 2023 OK")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=HYPERLINK("https://leilaoonline.net/lote/detalhe/201512", "027")</f>
      </c>
      <c r="B20" s="4" t="s">
        <f>=HYPERLINK("https://leilaoonline.net/lote/detalhe/201512", "VW GOL 1.0L MC4; 2018/2019 - FUNCIONANDO - FROTA 23 - IPVA 2023 OK")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32.500,00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=HYPERLINK("https://leilaoonline.net/lote/detalhe/201615", "028")</f>
      </c>
      <c r="B21" s="4" t="s">
        <f>=HYPERLINK("https://leilaoonline.net/lote/detalhe/201615", "CAMIONETE CHEVROLET S10 LS DS4 4X4; 2017/2018 - FUNCIONANDO - FROTA 52 - FIPE R$ 136.475,00 - IPVA 2023 OK")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93.750,00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=HYPERLINK("https://leilaoonline.net/lote/detalhe/201510", "032")</f>
      </c>
      <c r="B22" s="4" t="s">
        <f>=HYPERLINK("https://leilaoonline.net/lote/detalhe/201510", "NISSAN FRONTIER S MTX4; 2021/2021; CABINE DUPLA; 4X4; DIESEL - FUNCIONANDO - FROTA J54 - IPVA 2023 OK - FIPE R$ 152.275,00")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102.000,00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=HYPERLINK("https://leilaoonline.net/lote/detalhe/201504", "036")</f>
      </c>
      <c r="B23" s="4" t="s">
        <f>=HYPERLINK("https://leilaoonline.net/lote/detalhe/201504", "CHEVROLET/SPIN 1.8L MT LS; 2021/2021 - FUNCIONANDO - FROTA 08 - IPVA 2023 OK")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=HYPERLINK("https://leilaoonline.net/lote/detalhe/201617", "045")</f>
      </c>
      <c r="B24" s="4" t="s">
        <f>=HYPERLINK("https://leilaoonline.net/lote/detalhe/201617", "FIAT PALIO WEEKEND ADVENTURE; 2018/2019; ALCO./GASOL. - FUNCIONANDO - PLACA FINAL 814 - IPVA 2023 OK")</f>
      </c>
      <c r="C24" s="4" t="inlineStr">
        <is>
          <t>Não vendido</t>
        </is>
      </c>
      <c r="D24" s="4" t="inlineStr">
        <is>
          <t>45</t>
        </is>
      </c>
      <c r="E24" s="5" t="inlineStr">
        <is>
          <t>32.000,00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=HYPERLINK("https://leilaoonline.net/lote/detalhe/201616", "046")</f>
      </c>
      <c r="B25" s="4" t="s">
        <f>=HYPERLINK("https://leilaoonline.net/lote/detalhe/201616", "RENAULT MASTER FURGÃO; 2018/2019 - FUNCIONANDO - FROTA 17 - IPVA 2023 OK")</f>
      </c>
      <c r="C25" s="4" t="inlineStr">
        <is>
          <t>Vendido</t>
        </is>
      </c>
      <c r="D25" s="4" t="inlineStr">
        <is>
          <t>48</t>
        </is>
      </c>
      <c r="E25" s="5" t="inlineStr">
        <is>
          <t>105.750,00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=HYPERLINK("https://leilaoonline.net/lote/detalhe/201515", "051")</f>
      </c>
      <c r="B26" s="4" t="s">
        <f>=HYPERLINK("https://leilaoonline.net/lote/detalhe/201515", "SSANGYONG KYRONM200XDI; 2011/2011 - FUNCIONANDO - FINAL PLACA 09 - IPVA 2023 OK")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25.500,00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=HYPERLINK("https://leilaoonline.net/lote/detalhe/201514", "057")</f>
      </c>
      <c r="B27" s="4" t="s">
        <f>=HYPERLINK("https://leilaoonline.net/lote/detalhe/201514", "VW AMAROK CD 4X4 HIG; 2012/2013; CABINE DUPLA - FUNCIONANDO - PLACA FINAL 38 - IPVA 2023 OK")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60.500,00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=HYPERLINK("https://leilaoonline.net/lote/detalhe/201513", "059")</f>
      </c>
      <c r="B28" s="4" t="s">
        <f>=HYPERLINK("https://leilaoonline.net/lote/detalhe/201513", "FIAT DOBLO ESSENCE 7L E; 2021/2021 - FUNCIONANDO - FROTA 91 - IPVA 2023 OK")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=HYPERLINK("https://leilaoonline.net/lote/detalhe/201619", "080")</f>
      </c>
      <c r="B29" s="4" t="s">
        <f>=HYPERLINK("https://leilaoonline.net/lote/detalhe/201619", "CAMINHÃO IVECO/TRAKKER 720T 42TN; 2009/2010; ANO TIPO TRAÇÃO CAMINHÃO TRATOR - IPVA 2023 OK")</f>
      </c>
      <c r="C29" s="4" t="inlineStr">
        <is>
          <t>Não vendido</t>
        </is>
      </c>
      <c r="D29" s="4" t="inlineStr">
        <is>
          <t>25</t>
        </is>
      </c>
      <c r="E29" s="5" t="inlineStr">
        <is>
          <t>45.000,00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=HYPERLINK("https://leilaoonline.net/lote/detalhe/201618", "086")</f>
      </c>
      <c r="B30" s="4" t="s">
        <f>=HYPERLINK("https://leilaoonline.net/lote/detalhe/201618", "CAMIONETE KIA UK 2500 HD SC; 2019/2020; BAÚ - FROTA 16 - IPVA 2023 OK")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38.750,00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=HYPERLINK("https://leilaoonline.net/lote/detalhe/201620", "087")</f>
      </c>
      <c r="B31" s="4" t="s">
        <f>=HYPERLINK("https://leilaoonline.net/lote/detalhe/201620", "CAMIONETE KIA UK 2500 HD SC; 2019/2020; BAÚ - FROTA 94 - IPVA 2023 OK")</f>
      </c>
      <c r="C31" s="4" t="inlineStr">
        <is>
          <t>Não vendido</t>
        </is>
      </c>
      <c r="D31" s="4" t="inlineStr">
        <is>
          <t>96</t>
        </is>
      </c>
      <c r="E31" s="5" t="inlineStr">
        <is>
          <t>75.250,00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=HYPERLINK("https://leilaoonline.net/lote/detalhe/201516", "090")</f>
      </c>
      <c r="B32" s="4" t="s">
        <f>=HYPERLINK("https://leilaoonline.net/lote/detalhe/201516", "FORD F12000 160; 2001/2001; COM CESTO AÉREO; BRANCA; DIESEL - FUNCIONANDO - FROTA 539 - IPVA 2023 OK")</f>
      </c>
      <c r="C32" s="4" t="inlineStr">
        <is>
          <t>Não vendido</t>
        </is>
      </c>
      <c r="D32" s="4" t="inlineStr">
        <is>
          <t>10</t>
        </is>
      </c>
      <c r="E32" s="5" t="inlineStr">
        <is>
          <t>31.000,00</t>
        </is>
      </c>
      <c r="F3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2026-09-24T03:04:13.00Z</dcterms:created>
  <dc:creator>Tellks Tecnologia</dc:creator>
  <cp:revision>0</cp:revision>
</cp:coreProperties>
</file>