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PESADAS, PLATAFORMAS, IMPLEMENTOS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31/10/2023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=HYPERLINK("https://leilaoonline.net/lote/detalhe/200235", "3000")</f>
      </c>
      <c r="B11" s="4" t="s">
        <f>=HYPERLINK("https://leilaoonline.net/lote/detalhe/200235", "PÁ CARREGADEIRA KOMATSU  MOD.WA-380 /209 - ano 2009 - SEM TORQUE - COM MOTOR CUMMINS ELETRÔNICO")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60.000,00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=HYPERLINK("https://leilaoonline.net/lote/detalhe/200293", "3001")</f>
      </c>
      <c r="B12" s="4" t="s">
        <f>=HYPERLINK("https://leilaoonline.net/lote/detalhe/200293", "[ VÍDEO ] PICADOR FLORESTAL FEZER MÓVEL ANO 2013 - Aprox. 1.000 HORAS - (POUCO USO)")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560.000,00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=HYPERLINK("https://leilaoonline.net/lote/detalhe/201060", "3002")</f>
      </c>
      <c r="B13" s="4" t="s">
        <f>=HYPERLINK("https://leilaoonline.net/lote/detalhe/201060", "Pá Carregadeira New Holland. Mod. 130 B. Ano 2018. Motor e transmissão desinstalados mas acompanham o lote")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140.000,00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=HYPERLINK("https://leilaoonline.net/lote/detalhe/200195", "3003")</f>
      </c>
      <c r="B14" s="4" t="s">
        <f>=HYPERLINK("https://leilaoonline.net/lote/detalhe/200195", "Pá Carregadeira Caterpillar mod. 924H ano 2012. Aprox. 10.700 horas (cabine original)")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160.000,00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=HYPERLINK("https://leilaoonline.net/lote/detalhe/200199", "3004")</f>
      </c>
      <c r="B15" s="4" t="s">
        <f>=HYPERLINK("https://leilaoonline.net/lote/detalhe/200199", "ESCAVADEIRA HIDRÁULICA CATERPILLAR MOD. 312 DL ANO 2014 - APROX. 6.000 HRS.")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112.000,00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=HYPERLINK("https://leilaoonline.net/lote/detalhe/200201", "3005")</f>
      </c>
      <c r="B16" s="4" t="s">
        <f>=HYPERLINK("https://leilaoonline.net/lote/detalhe/200201", "ESCAVADEIRA CATERPILLAR MOD. 315 ANO 2007")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280.000,00</t>
        </is>
      </c>
      <c r="F16" s="4" t="inlineStr">
        <is>
          <t>5000.00</t>
        </is>
      </c>
    </row>
    <row collapsed="false" customFormat="false" customHeight="false" hidden="false" ht="12.1" outlineLevel="0" r="17">
      <c r="A17" s="5" t="s">
        <f>=HYPERLINK("https://leilaoonline.net/lote/detalhe/200209", "3006")</f>
      </c>
      <c r="B17" s="4" t="s">
        <f>=HYPERLINK("https://leilaoonline.net/lote/detalhe/200209", "PÁ CARREGADEIRA SDLG MOD. LG936L ANO 2006")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170.000,00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=HYPERLINK("https://leilaoonline.net/lote/detalhe/200214", "3007")</f>
      </c>
      <c r="B18" s="4" t="s">
        <f>=HYPERLINK("https://leilaoonline.net/lote/detalhe/200214", "[ VÍDEO ] Escavadeira Volvo Ec 220D Ano 2015 Operacional.")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290.000,00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=HYPERLINK("https://leilaoonline.net/lote/detalhe/200181", "3008")</f>
      </c>
      <c r="B19" s="4" t="s">
        <f>=HYPERLINK("https://leilaoonline.net/lote/detalhe/200181", " TRATOR DEUTZ DM ANO 1963 -CILINDROS REFRIGERADOS A AR (ORIGINAL)")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=HYPERLINK("https://leilaoonline.net/lote/detalhe/200253", "3009")</f>
      </c>
      <c r="B20" s="4" t="s">
        <f>=HYPERLINK("https://leilaoonline.net/lote/detalhe/200253", "EMPILHADEIRA  MARCA HELI MOD. CPC D100 - CAPAC. 10 TON. ANO 2012 -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140.000,00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=HYPERLINK("https://leilaoonline.net/lote/detalhe/201061", "3010")</f>
      </c>
      <c r="B21" s="4" t="s">
        <f>=HYPERLINK("https://leilaoonline.net/lote/detalhe/201061", "Empilhadeira marca Maximal – capac. 4,5 Ton – Ano 2014 – toda revisada. Operacional")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=HYPERLINK("https://leilaoonline.net/lote/detalhe/200305", "3011")</f>
      </c>
      <c r="B22" s="4" t="s">
        <f>=HYPERLINK("https://leilaoonline.net/lote/detalhe/200305", "[ VÍDEO ] TRATOR VALTRA BL 77. ANO 2006")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70.000,00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=HYPERLINK("https://leilaoonline.net/lote/detalhe/201064", "3012")</f>
      </c>
      <c r="B23" s="4" t="s">
        <f>=HYPERLINK("https://leilaoonline.net/lote/detalhe/201064", "TRATOR AGRÍCOLA VOLVO 350")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=HYPERLINK("https://leilaoonline.net/lote/detalhe/200234", "3013")</f>
      </c>
      <c r="B24" s="4" t="s">
        <f>=HYPERLINK("https://leilaoonline.net/lote/detalhe/200234", "[ VÍDEO ] PÁ CARREGADEIRA KOMATSU  MOD. WA-320   ANO 2007")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150.000,00</t>
        </is>
      </c>
      <c r="F24" s="4" t="inlineStr">
        <is>
          <t>10000.00</t>
        </is>
      </c>
    </row>
    <row collapsed="false" customFormat="false" customHeight="false" hidden="false" ht="12.1" outlineLevel="0" r="25">
      <c r="A25" s="5" t="s">
        <f>=HYPERLINK("https://leilaoonline.net/lote/detalhe/200205", "3014")</f>
      </c>
      <c r="B25" s="4" t="s">
        <f>=HYPERLINK("https://leilaoonline.net/lote/detalhe/200205", " TRATOR MASSEY FERGUSON MOD.65R ANO 1980 COM IMPLEMENTO EMPILHADEIRA")</f>
      </c>
      <c r="C25" s="4" t="inlineStr">
        <is>
          <t>Vendido</t>
        </is>
      </c>
      <c r="D25" s="4" t="inlineStr">
        <is>
          <t>2</t>
        </is>
      </c>
      <c r="E25" s="5" t="inlineStr">
        <is>
          <t>28.000,00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=HYPERLINK("https://leilaoonline.net/lote/detalhe/200248", "3015")</f>
      </c>
      <c r="B26" s="4" t="s">
        <f>=HYPERLINK("https://leilaoonline.net/lote/detalhe/200248", "[ VÍDEO ] PÁ CARREGADEIRA MICHIGAN MOD. 55C ARTICULADA TRANSMISSÃO CLARCK DANA 22.000 - ANO APROX. 1995. BATERIA NOVA")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=HYPERLINK("https://leilaoonline.net/lote/detalhe/200247", "3016")</f>
      </c>
      <c r="B27" s="4" t="s">
        <f>=HYPERLINK("https://leilaoonline.net/lote/detalhe/200247", "[ VÍDEO ] PÁ CARREGADEIRA MICHIGAN MOD. 55C ARTICULADA TRANSMISSÃO 18.000 - ANO APROX. 1995. BATERIA NOVA")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=HYPERLINK("https://leilaoonline.net/lote/detalhe/200261", "5000")</f>
      </c>
      <c r="B28" s="4" t="s">
        <f>=HYPERLINK("https://leilaoonline.net/lote/detalhe/200261", "PULVERIZADOR STARA MOD. FÊNIX 3000 - ANO 2008")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=HYPERLINK("https://leilaoonline.net/lote/detalhe/200251", "5001")</f>
      </c>
      <c r="B29" s="4" t="s">
        <f>=HYPERLINK("https://leilaoonline.net/lote/detalhe/200251", "[ VÍDEOS } COLHEITADEIRA NEW HOLLAND MOD. TC 59 ANO 2004 - COM PLATAFORMA 23 PÉS SUPER FLEX.")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320.000,00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=HYPERLINK("https://leilaoonline.net/lote/detalhe/200219", "5006")</f>
      </c>
      <c r="B30" s="4" t="s">
        <f>=HYPERLINK("https://leilaoonline.net/lote/detalhe/200219", "SUBSOLADOR CIVEMASA P/ 7 HASTES -POTENCIA REQUERIDA 250CV OU MAIS 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61.000,00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=HYPERLINK("https://leilaoonline.net/lote/detalhe/200191", "5007")</f>
      </c>
      <c r="B31" s="4" t="s">
        <f>=HYPERLINK("https://leilaoonline.net/lote/detalhe/200191", " Arado. Marca Líder. 3 Discos")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=HYPERLINK("https://leilaoonline.net/lote/detalhe/200207", "5008")</f>
      </c>
      <c r="B32" s="4" t="s">
        <f>=HYPERLINK("https://leilaoonline.net/lote/detalhe/200207", "ARADO 3 BACIAS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=HYPERLINK("https://leilaoonline.net/lote/detalhe/200249", "5010")</f>
      </c>
      <c r="B33" s="4" t="s">
        <f>=HYPERLINK("https://leilaoonline.net/lote/detalhe/200249", "[ VÍDEOS ] Plantadeira Jumil 04 linhas.  Pouco uso.  Muito conservada.  Pronta para uso . Revisada.  Entrelinhas regulada para 70 centímetros. Ano 1987")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=HYPERLINK("https://leilaoonline.net/lote/detalhe/200221", "5011")</f>
      </c>
      <c r="B34" s="4" t="s">
        <f>=HYPERLINK("https://leilaoonline.net/lote/detalhe/200221", " Adubador de disco 1250H e Sulcador 3 PTS Hidraulico. Marca DMB. Ano 2016")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=HYPERLINK("https://leilaoonline.net/lote/detalhe/200220", "5012")</f>
      </c>
      <c r="B35" s="4" t="s">
        <f>=HYPERLINK("https://leilaoonline.net/lote/detalhe/200220", " Super Cultivador e Sulcador São Francisco com motor hidraulico. Marca DMB. Ano 2006")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=HYPERLINK("https://leilaoonline.net/lote/detalhe/200226", "5013")</f>
      </c>
      <c r="B36" s="4" t="s">
        <f>=HYPERLINK("https://leilaoonline.net/lote/detalhe/200226", " Cobridor de Cana com rolo Compactador. Marca DMB")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=HYPERLINK("https://leilaoonline.net/lote/detalhe/200224", "5014")</f>
      </c>
      <c r="B37" s="4" t="s">
        <f>=HYPERLINK("https://leilaoonline.net/lote/detalhe/200224", " Quebra Lombo com Tanque para aplicação de herbicida. Marca DMB")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=HYPERLINK("https://leilaoonline.net/lote/detalhe/200222", "5015")</f>
      </c>
      <c r="B38" s="4" t="s">
        <f>=HYPERLINK("https://leilaoonline.net/lote/detalhe/200222", " Plaina Hidra Nível Reversível Starplan 5.000 Rodado 14.9-24 Star A. Marca Stara. Ano 2011")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38.500,00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=HYPERLINK("https://leilaoonline.net/lote/detalhe/200225", "5016")</f>
      </c>
      <c r="B39" s="4" t="s">
        <f>=HYPERLINK("https://leilaoonline.net/lote/detalhe/200225", " Pulverizador Jacto 800 litros. Marca Jacto")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7.500,00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=HYPERLINK("https://leilaoonline.net/lote/detalhe/200231", "5017")</f>
      </c>
      <c r="B40" s="4" t="s">
        <f>=HYPERLINK("https://leilaoonline.net/lote/detalhe/200231", "[ VÍDEO ] VAGÃO DISTRIBUIDOR DE CALCÁRIO TIPO NEVOEIRO")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17.000,00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=HYPERLINK("https://leilaoonline.net/lote/detalhe/200236", "5018")</f>
      </c>
      <c r="B41" s="4" t="s">
        <f>=HYPERLINK("https://leilaoonline.net/lote/detalhe/200236", "SUCATA PLANTADEIRA SLC JOHN DEERE")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=HYPERLINK("https://leilaoonline.net/lote/detalhe/200237", "5019")</f>
      </c>
      <c r="B42" s="4" t="s">
        <f>=HYPERLINK("https://leilaoonline.net/lote/detalhe/200237", "SUCATA PLANTADEIRA SLC JOHN DEERE")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=HYPERLINK("https://leilaoonline.net/lote/detalhe/200246", "5020")</f>
      </c>
      <c r="B43" s="4" t="s">
        <f>=HYPERLINK("https://leilaoonline.net/lote/detalhe/200246", "SUCATA PEÇAS PLANTADEIRA JUMIL")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=HYPERLINK("https://leilaoonline.net/lote/detalhe/200171", "5022")</f>
      </c>
      <c r="B44" s="4" t="s">
        <f>=HYPERLINK("https://leilaoonline.net/lote/detalhe/200171", " Kit caixa de peneira e bandejão. Marca New Holland. Para colheitadeira tc 59. Em bom estado de conservação")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=HYPERLINK("https://leilaoonline.net/lote/detalhe/200172", "5023")</f>
      </c>
      <c r="B45" s="4" t="s">
        <f>=HYPERLINK("https://leilaoonline.net/lote/detalhe/200172", " Plataforma Marca Massey Ferguson. Modelo 5/90")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=HYPERLINK("https://leilaoonline.net/lote/detalhe/200173", "5024")</f>
      </c>
      <c r="B46" s="4" t="s">
        <f>=HYPERLINK("https://leilaoonline.net/lote/detalhe/200173", " Esparramador de palha. Marca Bandeirantes para colheitadeira Massey Ferguson")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=HYPERLINK("https://leilaoonline.net/lote/detalhe/200206", "5025")</f>
      </c>
      <c r="B47" s="4" t="s">
        <f>=HYPERLINK("https://leilaoonline.net/lote/detalhe/200206", " GRADE ARADORA")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6.500,00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=HYPERLINK("https://leilaoonline.net/lote/detalhe/200308", "5026")</f>
      </c>
      <c r="B48" s="4" t="s">
        <f>=HYPERLINK("https://leilaoonline.net/lote/detalhe/200308", " Plantcenter ano 2008 12 linhas de 50 cm Botinha desarme")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60.000,00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=HYPERLINK("https://leilaoonline.net/lote/detalhe/200309", "5027")</f>
      </c>
      <c r="B49" s="4" t="s">
        <f>=HYPERLINK("https://leilaoonline.net/lote/detalhe/200309", " Plantadeira Tatu ultra Ano 2008 12 linhas de 50 cm")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45.000,00</t>
        </is>
      </c>
      <c r="F49" s="4" t="inlineStr">
        <is>
          <t>550.00</t>
        </is>
      </c>
    </row>
    <row collapsed="false" customFormat="false" customHeight="false" hidden="false" ht="12.1" outlineLevel="0" r="50">
      <c r="A50" s="5" t="s">
        <f>=HYPERLINK("https://leilaoonline.net/lote/detalhe/200311", "5028")</f>
      </c>
      <c r="B50" s="4" t="s">
        <f>=HYPERLINK("https://leilaoonline.net/lote/detalhe/200311", " Plantadeira Tatu Modelo PST3 Ano 2004")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35.000,00</t>
        </is>
      </c>
      <c r="F50" s="4" t="inlineStr">
        <is>
          <t>350.00</t>
        </is>
      </c>
    </row>
    <row collapsed="false" customFormat="false" customHeight="false" hidden="false" ht="12.1" outlineLevel="0" r="51">
      <c r="A51" s="5" t="s">
        <f>=HYPERLINK("https://leilaoonline.net/lote/detalhe/200310", "5029")</f>
      </c>
      <c r="B51" s="4" t="s">
        <f>=HYPERLINK("https://leilaoonline.net/lote/detalhe/200310", " Plantadeira Metasa Ano 2003 9 linhas Rodado duplo Somente botinhas")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350.00</t>
        </is>
      </c>
    </row>
    <row collapsed="false" customFormat="false" customHeight="false" hidden="false" ht="12.1" outlineLevel="0" r="52">
      <c r="A52" s="5" t="s">
        <f>=HYPERLINK("https://leilaoonline.net/lote/detalhe/201076", "6000")</f>
      </c>
      <c r="B52" s="4" t="s">
        <f>=HYPERLINK("https://leilaoonline.net/lote/detalhe/201076", " Plataforma elevatória marca Genie diesel 4x4 Ano 2008 modelo Z80 altura de trabalho 26 metros. Necessita de reforma e peças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95.000,00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=HYPERLINK("https://leilaoonline.net/lote/detalhe/201062", "6001")</f>
      </c>
      <c r="B53" s="4" t="s">
        <f>=HYPERLINK("https://leilaoonline.net/lote/detalhe/201062", "[ VÍDEO ] Plataforma Elevatória marca JLG. Mod. AM-36. Altura 12 metros. Em bom estado funcionamento")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16.000,00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=HYPERLINK("https://leilaoonline.net/lote/detalhe/201073", "6002")</f>
      </c>
      <c r="B54" s="4" t="s">
        <f>=HYPERLINK("https://leilaoonline.net/lote/detalhe/201073", " Plataforma elevatória marca Genie diesel 4x4 Ano 2008. Ótimo estado. Revisada")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130.000,00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=HYPERLINK("https://leilaoonline.net/lote/detalhe/201074", "6003")</f>
      </c>
      <c r="B55" s="4" t="s">
        <f>=HYPERLINK("https://leilaoonline.net/lote/detalhe/201074", " Calandra Hidráulica. Ótimo estado")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130.000,00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=HYPERLINK("https://leilaoonline.net/lote/detalhe/201069", "6004")</f>
      </c>
      <c r="B56" s="4" t="s">
        <f>=HYPERLINK("https://leilaoonline.net/lote/detalhe/201069", " Plataforma elevatória marca Sinoboom. Altura de trabalho 12 metros. Elétrica com baterias. Bom estado. Ano 2013")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65.000,00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=HYPERLINK("https://leilaoonline.net/lote/detalhe/200175", "6005")</f>
      </c>
      <c r="B57" s="4" t="s">
        <f>=HYPERLINK("https://leilaoonline.net/lote/detalhe/200175", "Peças para caminhão -  sem uso - Dvs marcas (planilha anexa)")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6.500,00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=HYPERLINK("https://leilaoonline.net/lote/detalhe/200174", "6006")</f>
      </c>
      <c r="B58" s="4" t="s">
        <f>=HYPERLINK("https://leilaoonline.net/lote/detalhe/200174", "Peças para colhedeira de cana  sem uso - Dvs marcas (planilha em anexo)")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=HYPERLINK("https://leilaoonline.net/lote/detalhe/200182", "6007")</f>
      </c>
      <c r="B59" s="4" t="s">
        <f>=HYPERLINK("https://leilaoonline.net/lote/detalhe/200182", "Baú 16 pallets Niju Ano 2010. Reformado pintura nova")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=HYPERLINK("https://leilaoonline.net/lote/detalhe/200183", "6008")</f>
      </c>
      <c r="B60" s="4" t="s">
        <f>=HYPERLINK("https://leilaoonline.net/lote/detalhe/200183", "Capó para MB 1620 com para lama esquerdo")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3.000,00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=HYPERLINK("https://leilaoonline.net/lote/detalhe/200178", "6009")</f>
      </c>
      <c r="B61" s="4" t="s">
        <f>=HYPERLINK("https://leilaoonline.net/lote/detalhe/200178", " 01 CAPÔ SCANIA 112 -BRANCA")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=HYPERLINK("https://leilaoonline.net/lote/detalhe/200176", "6010")</f>
      </c>
      <c r="B62" s="4" t="s">
        <f>=HYPERLINK("https://leilaoonline.net/lote/detalhe/200176", " CARRETINHA (3,5 METROS COMPRIMENTO)s/documento")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=HYPERLINK("https://leilaoonline.net/lote/detalhe/200179", "6011")</f>
      </c>
      <c r="B63" s="4" t="s">
        <f>=HYPERLINK("https://leilaoonline.net/lote/detalhe/200179", " QUINTA RODA P/ CAMINHÃO CANAVIEIRO")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=HYPERLINK("https://leilaoonline.net/lote/detalhe/200180", "6012")</f>
      </c>
      <c r="B64" s="4" t="s">
        <f>=HYPERLINK("https://leilaoonline.net/lote/detalhe/200180", " LOTE DE VIDROS/COM JANELAS DIVERSOS")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=HYPERLINK("https://leilaoonline.net/lote/detalhe/201077", "6013")</f>
      </c>
      <c r="B65" s="4" t="s">
        <f>=HYPERLINK("https://leilaoonline.net/lote/detalhe/201077", " Plataforma elevatória marca genie diesel 4x4 ano 2013 toda revisada. Altura de trabalho 26 metros modelo z80")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395.000,00</t>
        </is>
      </c>
      <c r="F65" s="4" t="inlineStr">
        <is>
          <t>2000.00</t>
        </is>
      </c>
    </row>
    <row collapsed="false" customFormat="false" customHeight="false" hidden="false" ht="12.1" outlineLevel="0" r="66">
      <c r="A66" s="5" t="s">
        <f>=HYPERLINK("https://leilaoonline.net/lote/detalhe/200184", "6014")</f>
      </c>
      <c r="B66" s="4" t="s">
        <f>=HYPERLINK("https://leilaoonline.net/lote/detalhe/200184", "GRADE ARADORA CIVEMASA CANAVIEIRA 20X34 " X 370MM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58.000,00</t>
        </is>
      </c>
      <c r="F66" s="4" t="inlineStr">
        <is>
          <t>200.00</t>
        </is>
      </c>
    </row>
    <row collapsed="false" customFormat="false" customHeight="false" hidden="false" ht="12.1" outlineLevel="0" r="67">
      <c r="A67" s="5" t="s">
        <f>=HYPERLINK("https://leilaoonline.net/lote/detalhe/200177", "6015")</f>
      </c>
      <c r="B67" s="4" t="s">
        <f>=HYPERLINK("https://leilaoonline.net/lote/detalhe/200177", " CARCAÇA DIFERENCIAL SCANIA 9114 - ANO 2014")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6.500,00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=HYPERLINK("https://leilaoonline.net/lote/detalhe/201079", "6016")</f>
      </c>
      <c r="B68" s="4" t="s">
        <f>=HYPERLINK("https://leilaoonline.net/lote/detalhe/201079", " Munck marca imap modelo 35.000 ano 2008 todo revisado com 04 lanças hidráulicas e 02 lanças manuais com patola traseira sobre chassis e grampos")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=HYPERLINK("https://leilaoonline.net/lote/detalhe/201078", "6017")</f>
      </c>
      <c r="B69" s="4" t="s">
        <f>=HYPERLINK("https://leilaoonline.net/lote/detalhe/201078", " Munck marca PhD modelo 45.007 ano 2010 com 04 lanças hidráulicas e 3 lanças manuais com patola traseira sobre chassis grampos e bomba hidráulica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=HYPERLINK("https://leilaoonline.net/lote/detalhe/200197", "6018")</f>
      </c>
      <c r="B70" s="4" t="s">
        <f>=HYPERLINK("https://leilaoonline.net/lote/detalhe/200197", " Aprox. 20 Rolamentos industriais (8 un.6322 c3, 5 un. 6319 c3 e outros)")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=HYPERLINK("https://leilaoonline.net/lote/detalhe/200196", "6019")</f>
      </c>
      <c r="B71" s="4" t="s">
        <f>=HYPERLINK("https://leilaoonline.net/lote/detalhe/200196", " Aprox. 27 unidades de Bobinas 24V")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=HYPERLINK("https://leilaoonline.net/lote/detalhe/200198", "6020")</f>
      </c>
      <c r="B72" s="4" t="s">
        <f>=HYPERLINK("https://leilaoonline.net/lote/detalhe/200198", " Lote com itens diversos - Policorte, ferramentas diversas, balança e outros")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1.700,00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=HYPERLINK("https://leilaoonline.net/lote/detalhe/201066", "6021")</f>
      </c>
      <c r="B73" s="4" t="s">
        <f>=HYPERLINK("https://leilaoonline.net/lote/detalhe/201066", "  Tanque em fibra vidro – capacidade 15.000 Litros – marca Unifibra")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22.000,00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=HYPERLINK("https://leilaoonline.net/lote/detalhe/200204", "6023")</f>
      </c>
      <c r="B74" s="4" t="s">
        <f>=HYPERLINK("https://leilaoonline.net/lote/detalhe/200204", "02 EIXOS CLARCK DIRECIONAL COMPLETO COM RODAS / PNEUS (4 RODAS E 4 PNEUS)")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=HYPERLINK("https://leilaoonline.net/lote/detalhe/200232", "6024")</f>
      </c>
      <c r="B75" s="4" t="s">
        <f>=HYPERLINK("https://leilaoonline.net/lote/detalhe/200232", "COMPRESSOR PARAFUSO SCHULTZ 4030")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=HYPERLINK("https://leilaoonline.net/lote/detalhe/200200", "6025")</f>
      </c>
      <c r="B76" s="4" t="s">
        <f>=HYPERLINK("https://leilaoonline.net/lote/detalhe/200200", " Compressor parafuso kaeser M38. Diesel. 3 cilindros. Ano Fab 2001")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20.000,00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=HYPERLINK("https://leilaoonline.net/lote/detalhe/200208", "6026")</f>
      </c>
      <c r="B77" s="4" t="s">
        <f>=HYPERLINK("https://leilaoonline.net/lote/detalhe/200208", "SILO VICOM")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=HYPERLINK("https://leilaoonline.net/lote/detalhe/200258", "6027")</f>
      </c>
      <c r="B78" s="4" t="s">
        <f>=HYPERLINK("https://leilaoonline.net/lote/detalhe/200258", "CONTAINER 6 MTS")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=HYPERLINK("https://leilaoonline.net/lote/detalhe/200192", "6028")</f>
      </c>
      <c r="B79" s="4" t="s">
        <f>=HYPERLINK("https://leilaoonline.net/lote/detalhe/200192", " 02  tanques de caminhão")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=HYPERLINK("https://leilaoonline.net/lote/detalhe/200193", "6029")</f>
      </c>
      <c r="B80" s="4" t="s">
        <f>=HYPERLINK("https://leilaoonline.net/lote/detalhe/200193", " Bancada de teste Wabco")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18.000,00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=HYPERLINK("https://leilaoonline.net/lote/detalhe/200194", "6030")</f>
      </c>
      <c r="B81" s="4" t="s">
        <f>=HYPERLINK("https://leilaoonline.net/lote/detalhe/200194", " Maquina de rebitar freio")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=HYPERLINK("https://leilaoonline.net/lote/detalhe/200212", "6032")</f>
      </c>
      <c r="B82" s="4" t="s">
        <f>=HYPERLINK("https://leilaoonline.net/lote/detalhe/200212", "01 bicicleta cargueira")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=HYPERLINK("https://leilaoonline.net/lote/detalhe/200213", "6033")</f>
      </c>
      <c r="B83" s="4" t="s">
        <f>=HYPERLINK("https://leilaoonline.net/lote/detalhe/200213", "1 Compressor")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7.000,00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=HYPERLINK("https://leilaoonline.net/lote/detalhe/200210", "6034")</f>
      </c>
      <c r="B84" s="4" t="s">
        <f>=HYPERLINK("https://leilaoonline.net/lote/detalhe/200210", " 4 tomadas de força sendo; 2  - Eaton 8 marchas, 1 - Eaton 10 marchas e1 -ZF")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=HYPERLINK("https://leilaoonline.net/lote/detalhe/200211", "6035")</f>
      </c>
      <c r="B85" s="4" t="s">
        <f>=HYPERLINK("https://leilaoonline.net/lote/detalhe/200211", " 7 filtros Tecfil  PSL523")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2.900,00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=HYPERLINK("https://leilaoonline.net/lote/detalhe/200218", "6036")</f>
      </c>
      <c r="B86" s="4" t="s">
        <f>=HYPERLINK("https://leilaoonline.net/lote/detalhe/200218", "CONJUNTO 4 PÇS - PROTETOR DE CULTURA PARA AUTOPROPELIDO JACTO UNIPORT 2030 -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18.000,00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=HYPERLINK("https://leilaoonline.net/lote/detalhe/200215", "6037")</f>
      </c>
      <c r="B87" s="4" t="s">
        <f>=HYPERLINK("https://leilaoonline.net/lote/detalhe/200215", "Máquina de Pintura de guias e meio-fio. 2.500 Litros. Semi-nova. Reformada.")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20.000,00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=HYPERLINK("https://leilaoonline.net/lote/detalhe/200203", "6038")</f>
      </c>
      <c r="B88" s="4" t="s">
        <f>=HYPERLINK("https://leilaoonline.net/lote/detalhe/200203", "TORQUE CLARCK 28.000 MODELO COM CONVERSOR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29.500,00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=HYPERLINK("https://leilaoonline.net/lote/detalhe/200217", "6039")</f>
      </c>
      <c r="B89" s="4" t="s">
        <f>=HYPERLINK("https://leilaoonline.net/lote/detalhe/200217", "[ VÍDEO ] Carrinho Lotucar Completo. Reformado e reforçado")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700,00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=HYPERLINK("https://leilaoonline.net/lote/detalhe/200216", "6040")</f>
      </c>
      <c r="B90" s="4" t="s">
        <f>=HYPERLINK("https://leilaoonline.net/lote/detalhe/200216", "[ VÍDEO ] 50 unidades de Carrinho Lotucar Completos. Reformados e reforçados")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20.000,00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=HYPERLINK("https://leilaoonline.net/lote/detalhe/200223", "6041")</f>
      </c>
      <c r="B91" s="4" t="s">
        <f>=HYPERLINK("https://leilaoonline.net/lote/detalhe/200223", " Tanque Coral 2.000 litros com Bomba Andrade Masp 51. Marcas Jacto/Andrade. Ano 2010")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=HYPERLINK("https://leilaoonline.net/lote/detalhe/201065", "6042")</f>
      </c>
      <c r="B92" s="4" t="s">
        <f>=HYPERLINK("https://leilaoonline.net/lote/detalhe/201065", " Torno horizontal Wroctaw")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39.000,00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=HYPERLINK("https://leilaoonline.net/lote/detalhe/200227", "6044")</f>
      </c>
      <c r="B93" s="4" t="s">
        <f>=HYPERLINK("https://leilaoonline.net/lote/detalhe/200227", " DIFERENCIAL VOLVO FH 400 ANO 2010")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=HYPERLINK("https://leilaoonline.net/lote/detalhe/200228", "6045")</f>
      </c>
      <c r="B94" s="4" t="s">
        <f>=HYPERLINK("https://leilaoonline.net/lote/detalhe/200228", "TANQUE DE AÇO CARBONO CAPACIDADE 60.000 LITROS - COM ESCADA MARINHEIRO")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=HYPERLINK("https://leilaoonline.net/lote/detalhe/200229", "6046")</f>
      </c>
      <c r="B95" s="4" t="s">
        <f>=HYPERLINK("https://leilaoonline.net/lote/detalhe/200229", " 01 gerador 20KVA")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7.500,00</t>
        </is>
      </c>
      <c r="F95" s="4" t="inlineStr">
        <is>
          <t>300.00</t>
        </is>
      </c>
    </row>
    <row collapsed="false" customFormat="false" customHeight="false" hidden="false" ht="12.1" outlineLevel="0" r="96">
      <c r="A96" s="5" t="s">
        <f>=HYPERLINK("https://leilaoonline.net/lote/detalhe/200233", "6047")</f>
      </c>
      <c r="B96" s="4" t="s">
        <f>=HYPERLINK("https://leilaoonline.net/lote/detalhe/200233", "PLACA MAGNETICA - 300 X 600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=HYPERLINK("https://leilaoonline.net/lote/detalhe/200230", "6048")</f>
      </c>
      <c r="B97" s="4" t="s">
        <f>=HYPERLINK("https://leilaoonline.net/lote/detalhe/200230", "EIXO COM DIFERENCIAL TRASEIRO PARA MB.")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=HYPERLINK("https://leilaoonline.net/lote/detalhe/201063", "6049")</f>
      </c>
      <c r="B98" s="4" t="s">
        <f>=HYPERLINK("https://leilaoonline.net/lote/detalhe/201063", " Furadeira radial  Rocco modelo R-35")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=HYPERLINK("https://leilaoonline.net/lote/detalhe/201067", "6051")</f>
      </c>
      <c r="B99" s="4" t="s">
        <f>=HYPERLINK("https://leilaoonline.net/lote/detalhe/201067", " Talha elétrica marca Vastec capacidade 10 Ton")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=HYPERLINK("https://leilaoonline.net/lote/detalhe/201072", "6052")</f>
      </c>
      <c r="B100" s="4" t="s">
        <f>=HYPERLINK("https://leilaoonline.net/lote/detalhe/201072", " Tanque em fibra vinhaça capacidade 30.000 litros marca Edra em ótimo estado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=HYPERLINK("https://leilaoonline.net/lote/detalhe/201068", "6053")</f>
      </c>
      <c r="B101" s="4" t="s">
        <f>=HYPERLINK("https://leilaoonline.net/lote/detalhe/201068", " Tanque em fibra vinhaça capacidade 30.000 litros marca Edra em ótimo estado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=HYPERLINK("https://leilaoonline.net/lote/detalhe/201070", "6054")</f>
      </c>
      <c r="B102" s="4" t="s">
        <f>=HYPERLINK("https://leilaoonline.net/lote/detalhe/201070", " Tanque em fibra vinhaça capacidade 30.000 litros marca Edra em ótimo estado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=HYPERLINK("https://leilaoonline.net/lote/detalhe/201071", "6055")</f>
      </c>
      <c r="B103" s="4" t="s">
        <f>=HYPERLINK("https://leilaoonline.net/lote/detalhe/201071", " Tanque em fibra vinhaça capacidade 30.000 litros marca Edra em ótimo estado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=HYPERLINK("https://leilaoonline.net/lote/detalhe/201075", "6056")</f>
      </c>
      <c r="B104" s="4" t="s">
        <f>=HYPERLINK("https://leilaoonline.net/lote/detalhe/201075", " Container 12 metros em ótimo estado")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=HYPERLINK("https://leilaoonline.net/lote/detalhe/200259", "6057")</f>
      </c>
      <c r="B105" s="4" t="s">
        <f>=HYPERLINK("https://leilaoonline.net/lote/detalhe/200259", "Redutor De Velocidade Flender 500cv")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9.000,00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=HYPERLINK("https://leilaoonline.net/lote/detalhe/200260", "6058")</f>
      </c>
      <c r="B106" s="4" t="s">
        <f>=HYPERLINK("https://leilaoonline.net/lote/detalhe/200260", "Redutor De Velocidade Transmotec 100cv")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=HYPERLINK("https://leilaoonline.net/lote/detalhe/200291", "6060")</f>
      </c>
      <c r="B107" s="4" t="s">
        <f>=HYPERLINK("https://leilaoonline.net/lote/detalhe/200291", " Motor de popa Suzuki de 40hp")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=HYPERLINK("https://leilaoonline.net/lote/detalhe/200289", "6061")</f>
      </c>
      <c r="B108" s="4" t="s">
        <f>=HYPERLINK("https://leilaoonline.net/lote/detalhe/200289", " Peça de trator valtra valmet, lateral corneta completa com carcaça, eixos, engrenagens, cubos, e sistema de freios")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6.000,00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=HYPERLINK("https://leilaoonline.net/lote/detalhe/200290", "6062")</f>
      </c>
      <c r="B109" s="4" t="s">
        <f>=HYPERLINK("https://leilaoonline.net/lote/detalhe/200290", " motor  vw 2.3 preparado para aeronaves ou carros de competição,  tem 2.300 cilindradas e 2 velas por cilindros")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12.000,00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=HYPERLINK("https://leilaoonline.net/lote/detalhe/200274", "6063")</f>
      </c>
      <c r="B110" s="4" t="s">
        <f>=HYPERLINK("https://leilaoonline.net/lote/detalhe/200274", " lote de pecas de irrigação,  com conexões de linha, registros e 2 canhões proagro modelo 2.700")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2.500,00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=HYPERLINK("https://leilaoonline.net/lote/detalhe/200273", "6064")</f>
      </c>
      <c r="B111" s="4" t="s">
        <f>=HYPERLINK("https://leilaoonline.net/lote/detalhe/200273", " motor  estacionário  marca yanmar modelo B10")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=HYPERLINK("https://leilaoonline.net/lote/detalhe/200272", "6065")</f>
      </c>
      <c r="B112" s="4" t="s">
        <f>=HYPERLINK("https://leilaoonline.net/lote/detalhe/200272", " Varredeira mecanica de 6m³ com motor próprio")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350.000,00</t>
        </is>
      </c>
      <c r="F112" s="4" t="inlineStr">
        <is>
          <t>2000.00</t>
        </is>
      </c>
    </row>
    <row collapsed="false" customFormat="false" customHeight="false" hidden="false" ht="12.1" outlineLevel="0" r="113">
      <c r="A113" s="5" t="s">
        <f>=HYPERLINK("https://leilaoonline.net/lote/detalhe/200292", "6066")</f>
      </c>
      <c r="B113" s="4" t="s">
        <f>=HYPERLINK("https://leilaoonline.net/lote/detalhe/200292", " Carroceria completa de Chevrolet S10 até ano 99. Com protetor de caçamba , lanternas e lona maritima.")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=HYPERLINK("https://leilaoonline.net/lote/detalhe/200278", "6067")</f>
      </c>
      <c r="B114" s="4" t="s">
        <f>=HYPERLINK("https://leilaoonline.net/lote/detalhe/200278", " Bicicleta elétrica , marca Track e Bikes, modelo TKX 900")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2.500,00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=HYPERLINK("https://leilaoonline.net/lote/detalhe/200277", "6068")</f>
      </c>
      <c r="B115" s="4" t="s">
        <f>=HYPERLINK("https://leilaoonline.net/lote/detalhe/200277", " Carbureteira automática grande")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=HYPERLINK("https://leilaoonline.net/lote/detalhe/200264", "6069")</f>
      </c>
      <c r="B116" s="4" t="s">
        <f>=HYPERLINK("https://leilaoonline.net/lote/detalhe/200264", " 02 pistões hidráulicos de levante da plataforma da colheitadeira Massey Ferguson ou Ideal")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3.000,00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=HYPERLINK("https://leilaoonline.net/lote/detalhe/200271", "6070")</f>
      </c>
      <c r="B117" s="4" t="s">
        <f>=HYPERLINK("https://leilaoonline.net/lote/detalhe/200271", " Pára-choque de trator Valtra Valmet")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=HYPERLINK("https://leilaoonline.net/lote/detalhe/200262", "6071")</f>
      </c>
      <c r="B118" s="4" t="s">
        <f>=HYPERLINK("https://leilaoonline.net/lote/detalhe/200262", " Par de pneus traseiros da colheitadeira JD 1175, completo com aros, camara e pneus 10.5x18")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=HYPERLINK("https://leilaoonline.net/lote/detalhe/200267", "6072")</f>
      </c>
      <c r="B119" s="4" t="s">
        <f>=HYPERLINK("https://leilaoonline.net/lote/detalhe/200267", " Par de rodas militares completo com aro. Serve em caminhões e tratores, com camaras e pneus 15.5x18")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3.000,00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=HYPERLINK("https://leilaoonline.net/lote/detalhe/200281", "6073")</f>
      </c>
      <c r="B120" s="4" t="s">
        <f>=HYPERLINK("https://leilaoonline.net/lote/detalhe/200281", " Unidade hidráulica contendo, reservatorio, comando hidráulico, bomba hidráulica e 2 pistões hidráulicos")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=HYPERLINK("https://leilaoonline.net/lote/detalhe/200280", "6074")</f>
      </c>
      <c r="B121" s="4" t="s">
        <f>=HYPERLINK("https://leilaoonline.net/lote/detalhe/200280", " Climatizador para cabine de maquinas agricolas ou caminhões")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=HYPERLINK("https://leilaoonline.net/lote/detalhe/200286", "6075")</f>
      </c>
      <c r="B122" s="4" t="s">
        <f>=HYPERLINK("https://leilaoonline.net/lote/detalhe/200286", " Bomba modelo caracol de alta vazão. Saida de 6 polegadas")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=HYPERLINK("https://leilaoonline.net/lote/detalhe/200268", "6076")</f>
      </c>
      <c r="B123" s="4" t="s">
        <f>=HYPERLINK("https://leilaoonline.net/lote/detalhe/200268", " Lote contendo 02 centros de rodas originais valtra A850, (servível em outros modelos), 01 kit de peso meia lua para Massey Ferguson, 04 pesos originais Valtra 685 e 03 pesos dianteiros do trator Malves")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5.000,00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=HYPERLINK("https://leilaoonline.net/lote/detalhe/200270", "6077")</f>
      </c>
      <c r="B124" s="4" t="s">
        <f>=HYPERLINK("https://leilaoonline.net/lote/detalhe/200270", " Concha frontal avulsa basculante no pistao hidráulico")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4.500,00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=HYPERLINK("https://leilaoonline.net/lote/detalhe/200266", "6079")</f>
      </c>
      <c r="B125" s="4" t="s">
        <f>=HYPERLINK("https://leilaoonline.net/lote/detalhe/200266", " Pneu 18.4.30")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700,00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=HYPERLINK("https://leilaoonline.net/lote/detalhe/200283", "6080")</f>
      </c>
      <c r="B126" s="4" t="s">
        <f>=HYPERLINK("https://leilaoonline.net/lote/detalhe/200283", " Reservatorio plástico original do pulverizador Jacto Arbus 2000")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2.500,00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=HYPERLINK("https://leilaoonline.net/lote/detalhe/200276", "6081")</f>
      </c>
      <c r="B127" s="4" t="s">
        <f>=HYPERLINK("https://leilaoonline.net/lote/detalhe/200276", " Roda original do Trator Valtra 785, completa com aro, camara e pneu pirelli 18.8.30")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3.000,00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=HYPERLINK("https://leilaoonline.net/lote/detalhe/200288", "6082")</f>
      </c>
      <c r="B128" s="4" t="s">
        <f>=HYPERLINK("https://leilaoonline.net/lote/detalhe/200288", "  Arado de 3 aivecas reversível no pistão hidráulico")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9.500,00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=HYPERLINK("https://leilaoonline.net/lote/detalhe/200287", "6083")</f>
      </c>
      <c r="B129" s="4" t="s">
        <f>=HYPERLINK("https://leilaoonline.net/lote/detalhe/200287", " Pulverizador Condor de 800 litros com bomba JP75. Sem uso")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14.000,00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=HYPERLINK("https://leilaoonline.net/lote/detalhe/200275", "6084")</f>
      </c>
      <c r="B130" s="4" t="s">
        <f>=HYPERLINK("https://leilaoonline.net/lote/detalhe/200275", " Grade frontal de parachoques de tratores")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=HYPERLINK("https://leilaoonline.net/lote/detalhe/200265", "6085")</f>
      </c>
      <c r="B131" s="4" t="s">
        <f>=HYPERLINK("https://leilaoonline.net/lote/detalhe/200265", " Motobomba com motor de 40hp")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7.500,00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=HYPERLINK("https://leilaoonline.net/lote/detalhe/200285", "6086")</f>
      </c>
      <c r="B132" s="4" t="s">
        <f>=HYPERLINK("https://leilaoonline.net/lote/detalhe/200285", " 02 unidades Suporte de paralama para trofor Ford linha 600, 610 e 630,")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600,00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=HYPERLINK("https://leilaoonline.net/lote/detalhe/200263", "6087")</f>
      </c>
      <c r="B133" s="4" t="s">
        <f>=HYPERLINK("https://leilaoonline.net/lote/detalhe/200263", " Extensor Volute para adaptar em turbina de pulverizadores natali, k.o ou fmc")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=HYPERLINK("https://leilaoonline.net/lote/detalhe/200282", "6088")</f>
      </c>
      <c r="B134" s="4" t="s">
        <f>=HYPERLINK("https://leilaoonline.net/lote/detalhe/200282", " Redutor de engrenagens retirado de uma roçadeira")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2.500,00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=HYPERLINK("https://leilaoonline.net/lote/detalhe/200279", "6089")</f>
      </c>
      <c r="B135" s="4" t="s">
        <f>=HYPERLINK("https://leilaoonline.net/lote/detalhe/200279", " Comando hidráulico completo (com o "tijolinho") original Valtra, retirado de trator Valtra 785")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1.500,00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=HYPERLINK("https://leilaoonline.net/lote/detalhe/200284", "6090")</f>
      </c>
      <c r="B136" s="4" t="s">
        <f>=HYPERLINK("https://leilaoonline.net/lote/detalhe/200284", " Pneu com roda traseira original retirada de trator Valtra A850 (servível em outrosmodelos), completa com aro presilhas duplas, camara e pneu marca Fate, medida 18.4.30")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3.000,00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=HYPERLINK("https://leilaoonline.net/lote/detalhe/200269", "6091")</f>
      </c>
      <c r="B137" s="4" t="s">
        <f>=HYPERLINK("https://leilaoonline.net/lote/detalhe/200269", " Plantadeira SEM USO. PST PLUS FLEX de 7 linhas PANTOGRÁFICA. Modificada com kits de melhorias instalados. Veja especificações")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80.000,00</t>
        </is>
      </c>
      <c r="F137" s="4" t="inlineStr">
        <is>
          <t>2000.00</t>
        </is>
      </c>
    </row>
    <row collapsed="false" customFormat="false" customHeight="false" hidden="false" ht="12.1" outlineLevel="0" r="138">
      <c r="A138" s="5" t="s">
        <f>=HYPERLINK("https://leilaoonline.net/lote/detalhe/200620", "6092")</f>
      </c>
      <c r="B138" s="4" t="s">
        <f>=HYPERLINK("https://leilaoonline.net/lote/detalhe/200620", "Bomba roda d'água , Rochfer")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=HYPERLINK("https://leilaoonline.net/lote/detalhe/201094", "6093")</f>
      </c>
      <c r="B139" s="4" t="s">
        <f>=HYPERLINK("https://leilaoonline.net/lote/detalhe/201094", "Cabine de caminhão Dodge D750")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5.000,00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=HYPERLINK("https://leilaoonline.net/lote/detalhe/200295", "6101")</f>
      </c>
      <c r="B140" s="4" t="s">
        <f>=HYPERLINK("https://leilaoonline.net/lote/detalhe/200295", " Cabine suplementar marca Gascom 2 portas")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5.000,00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=HYPERLINK("https://leilaoonline.net/lote/detalhe/200298", "6102")</f>
      </c>
      <c r="B141" s="4" t="s">
        <f>=HYPERLINK("https://leilaoonline.net/lote/detalhe/200298", " Dolly Randon c/ quinta roda (revisado. Sem direito a documentação)")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18.000,00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=HYPERLINK("https://leilaoonline.net/lote/detalhe/200297", "6103")</f>
      </c>
      <c r="B142" s="4" t="s">
        <f>=HYPERLINK("https://leilaoonline.net/lote/detalhe/200297", " Dolly Randon c/ quinta roda (revisado. Sem direito a documentação)")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=HYPERLINK("https://leilaoonline.net/lote/detalhe/200299", "6104")</f>
      </c>
      <c r="B143" s="4" t="s">
        <f>=HYPERLINK("https://leilaoonline.net/lote/detalhe/200299", " Aprox. 81 unidades de balde espremedor novo e seminovo")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5.000,00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=HYPERLINK("https://leilaoonline.net/lote/detalhe/200302", "6105")</f>
      </c>
      <c r="B144" s="4" t="s">
        <f>=HYPERLINK("https://leilaoonline.net/lote/detalhe/200302", " 27 enceradeiras 350 mm semi novas")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9.000,00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=HYPERLINK("https://leilaoonline.net/lote/detalhe/200303", "6106")</f>
      </c>
      <c r="B145" s="4" t="s">
        <f>=HYPERLINK("https://leilaoonline.net/lote/detalhe/200303", " Aprox. 49 enceradeiras 350 mm semi novas")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15.000,00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=HYPERLINK("https://leilaoonline.net/lote/detalhe/200300", "6107")</f>
      </c>
      <c r="B146" s="4" t="s">
        <f>=HYPERLINK("https://leilaoonline.net/lote/detalhe/200300", " Aprox. 42 aspiradores diversos seminovos")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4.000,00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=HYPERLINK("https://leilaoonline.net/lote/detalhe/200301", "6108")</f>
      </c>
      <c r="B147" s="4" t="s">
        <f>=HYPERLINK("https://leilaoonline.net/lote/detalhe/200301", " Aprox. 41 enceradeiras 350mm e 450mm semi novas")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=HYPERLINK("https://leilaoonline.net/lote/detalhe/200304", "6109")</f>
      </c>
      <c r="B148" s="4" t="s">
        <f>=HYPERLINK("https://leilaoonline.net/lote/detalhe/200304", " Aprox. 35 lavadoras de alta pressão semi novas")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25.000,00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=HYPERLINK("https://leilaoonline.net/lote/detalhe/200294", "6110")</f>
      </c>
      <c r="B149" s="4" t="s">
        <f>=HYPERLINK("https://leilaoonline.net/lote/detalhe/200294", "8 pistões, sendo 6 sem uso e 2 usados.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10.000,00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=HYPERLINK("https://leilaoonline.net/lote/detalhe/200296", "6111")</f>
      </c>
      <c r="B150" s="4" t="s">
        <f>=HYPERLINK("https://leilaoonline.net/lote/detalhe/200296", " Carroceria-Oficina com armários. Marca Gascom")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9.000,00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=HYPERLINK("https://leilaoonline.net/lote/detalhe/200307", "6112")</f>
      </c>
      <c r="B151" s="4" t="s">
        <f>=HYPERLINK("https://leilaoonline.net/lote/detalhe/200307", "Grupo Gerador Cummins Potencia: 210kva. Motor Cummins 6CTA 300hp. Alternador santandord. Ano 2010")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35.000,00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=HYPERLINK("https://leilaoonline.net/lote/detalhe/201080", "7000")</f>
      </c>
      <c r="B152" s="4" t="s">
        <f>=HYPERLINK("https://leilaoonline.net/lote/detalhe/201080", " Calandra hidráulica de grande capacidade. Medidas: esp. 1.1/2” x 2.500 mm. Reformada. Em bom estado.")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150.000,00</t>
        </is>
      </c>
      <c r="F152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2026-09-02T21:22:18.00Z</dcterms:created>
  <dc:creator>Tellks Tecnologia</dc:creator>
  <cp:revision>0</cp:revision>
</cp:coreProperties>
</file>