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Retroescavadeiras • Carroc. Baggio • Ford Deserter • Jeep • Caminhões • Silverado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13/10/2023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=HYPERLINK("https://leilaoonline.net/lote/detalhe/198827", "004")</f>
      </c>
      <c r="B11" s="4" t="s">
        <f>=HYPERLINK("https://leilaoonline.net/lote/detalhe/198827", "TRATOR FORD; MODELO 8N; ANO DE FABRICAÇÃO DÉCADA DE 50")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12.500,00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=HYPERLINK("https://leilaoonline.net/lote/detalhe/198826", "005")</f>
      </c>
      <c r="B12" s="4" t="s">
        <f>=HYPERLINK("https://leilaoonline.net/lote/detalhe/198826", "RETROESCAVADEIRA  MASSEY FERGUSON; MODELO 86 HD; ANO 1987")</f>
      </c>
      <c r="C12" s="4" t="inlineStr">
        <is>
          <t>Não vendido</t>
        </is>
      </c>
      <c r="D12" s="4" t="inlineStr">
        <is>
          <t>35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=HYPERLINK("https://leilaoonline.net/lote/detalhe/198828", "006")</f>
      </c>
      <c r="B13" s="4" t="s">
        <f>=HYPERLINK("https://leilaoonline.net/lote/detalhe/198828", "RETROESCAVADEIRA JCB; MODELO 3CX 4X4; ANO 2016; EMPLACADA - FUNCIONANDO - PLACA FINAL 40")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105.000,00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=HYPERLINK("https://leilaoonline.net/lote/detalhe/198829", "007")</f>
      </c>
      <c r="B14" s="4" t="s">
        <f>=HYPERLINK("https://leilaoonline.net/lote/detalhe/198829", "RETROESCAVADEIRA JCB; MODELO 3CX 4X4; ANO 2016; EMPLACADA - FUNCIONANDO - PLACA FINAL 65")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112.500,00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=HYPERLINK("https://leilaoonline.net/lote/detalhe/198824", "008")</f>
      </c>
      <c r="B15" s="4" t="s">
        <f>=HYPERLINK("https://leilaoonline.net/lote/detalhe/198824", "EMPILHADEIRA CLARK 7 TON")</f>
      </c>
      <c r="C15" s="4" t="inlineStr">
        <is>
          <t>Não vendido</t>
        </is>
      </c>
      <c r="D15" s="4" t="inlineStr">
        <is>
          <t>101</t>
        </is>
      </c>
      <c r="E15" s="5" t="inlineStr">
        <is>
          <t>45.000,00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=HYPERLINK("https://leilaoonline.net/lote/detalhe/198823", "009")</f>
      </c>
      <c r="B16" s="4" t="s">
        <f>=HYPERLINK("https://leilaoonline.net/lote/detalhe/198823", "EMPILHADEIRA CLARK 2,5 TON (NÃO ACOMPANHA CILINDRO DE GÁS)")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25.250,00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=HYPERLINK("https://leilaoonline.net/lote/detalhe/198597", "013")</f>
      </c>
      <c r="B17" s="4" t="s">
        <f>=HYPERLINK("https://leilaoonline.net/lote/detalhe/198597", "CÂMARA FRIA; MEDIDAS: 6M DE ALTURA, 15M DE COMPRIMENTO E 13M DE LARGURA")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200.000,00</t>
        </is>
      </c>
      <c r="F17" s="4" t="inlineStr">
        <is>
          <t>5000.00</t>
        </is>
      </c>
    </row>
    <row collapsed="false" customFormat="false" customHeight="false" hidden="false" ht="12.1" outlineLevel="0" r="18">
      <c r="A18" s="5" t="s">
        <f>=HYPERLINK("https://leilaoonline.net/lote/detalhe/199405", "014")</f>
      </c>
      <c r="B18" s="4" t="s">
        <f>=HYPERLINK("https://leilaoonline.net/lote/detalhe/199405", "veja o vídeo!! I/TOYOTA HILUX CD4X4 SRV; 2012/2013; PRATA; DIESEL - FUNCIONANDO - IPVA 2023 OK")</f>
      </c>
      <c r="C18" s="4" t="inlineStr">
        <is>
          <t>Não vendido</t>
        </is>
      </c>
      <c r="D18" s="4" t="inlineStr">
        <is>
          <t>11</t>
        </is>
      </c>
      <c r="E18" s="5" t="inlineStr">
        <is>
          <t>90.000,00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=HYPERLINK("https://leilaoonline.net/lote/detalhe/198607", "015")</f>
      </c>
      <c r="B19" s="4" t="s">
        <f>=HYPERLINK("https://leilaoonline.net/lote/detalhe/198607", "CAMINHÃO VW/15.180 CNM; 2010/2011; BRANCA; DIESEL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=HYPERLINK("https://leilaoonline.net/lote/detalhe/199265", "016")</f>
      </c>
      <c r="B20" s="4" t="s">
        <f>=HYPERLINK("https://leilaoonline.net/lote/detalhe/199265", "CAMINHÃO VW/16.220; 1993/1993; BRANCA; DIESEL; MOTOR CUMMINS; CÂMBIO 6 MARCHAS; REDUZIDO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=HYPERLINK("https://leilaoonline.net/lote/detalhe/198606", "020")</f>
      </c>
      <c r="B21" s="4" t="s">
        <f>=HYPERLINK("https://leilaoonline.net/lote/detalhe/198606", "CAMIONETA FORD/SR DESERTER; 1993/1993; BRANCA; DIESEL; TURBINADA; HIDRÁULICA (DESLIGA NA CHAVE)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40.500,00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=HYPERLINK("https://leilaoonline.net/lote/detalhe/199266", "023")</f>
      </c>
      <c r="B22" s="4" t="s">
        <f>=HYPERLINK("https://leilaoonline.net/lote/detalhe/199266", "CAMINHÃO FORD/F4000; 1989/1989; BEGE; DIESEL; MOTOR 229; DIREÇÃO HIDRÁULICA")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=HYPERLINK("https://leilaoonline.net/lote/detalhe/199268", "025")</f>
      </c>
      <c r="B23" s="4" t="s">
        <f>=HYPERLINK("https://leilaoonline.net/lote/detalhe/199268", "CAMINHÃO M. BENZ/L 1113; 1976/1976; AMARELA; DIESEL; CARROCERIA FECHADA")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=HYPERLINK("https://leilaoonline.net/lote/detalhe/198604", "030")</f>
      </c>
      <c r="B24" s="4" t="s">
        <f>=HYPERLINK("https://leilaoonline.net/lote/detalhe/198604", "veja o vídeo!! IMP/GM SILVERADO; 1997/1997; BRANCA; DIESEL - FUNCIONANDO")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46.500,00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=HYPERLINK("https://leilaoonline.net/lote/detalhe/198602", "035")</f>
      </c>
      <c r="B25" s="4" t="s">
        <f>=HYPERLINK("https://leilaoonline.net/lote/detalhe/198602", "FORD/JEEP WILLYS CJ5 - 6CC; 1965/1965; BEGE; GASOLINA - FUNCIONANDO")</f>
      </c>
      <c r="C25" s="4" t="inlineStr">
        <is>
          <t>Vendido</t>
        </is>
      </c>
      <c r="D25" s="4" t="inlineStr">
        <is>
          <t>7</t>
        </is>
      </c>
      <c r="E25" s="5" t="inlineStr">
        <is>
          <t>45.500,00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=HYPERLINK("https://leilaoonline.net/lote/detalhe/198598", "040")</f>
      </c>
      <c r="B26" s="4" t="s">
        <f>=HYPERLINK("https://leilaoonline.net/lote/detalhe/198598", "veja o vídeo!! CHEVROLET/MONTANA LS2; 2018/2019; PRATA; ALCO./GASOL. - FUNCIONANDO - FIPE R$ 58.277,00")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26.500,00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=HYPERLINK("https://leilaoonline.net/lote/detalhe/199402", "046")</f>
      </c>
      <c r="B27" s="4" t="s">
        <f>=HYPERLINK("https://leilaoonline.net/lote/detalhe/199402", "CAMINHÃO M. BENZ/L1622; 2002/2002; BRANCA; DIESEL - FUNCIONANDO")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50.000,00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=HYPERLINK("https://leilaoonline.net/lote/detalhe/198609", "050")</f>
      </c>
      <c r="B28" s="4" t="s">
        <f>=HYPERLINK("https://leilaoonline.net/lote/detalhe/198609", "FIAT/DUCATO MAXICARGO; 2006/2007; AMARELA; DIESEL - IPVA 2023 OK")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29.000,00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=HYPERLINK("https://leilaoonline.net/lote/detalhe/198612", "051")</f>
      </c>
      <c r="B29" s="4" t="s">
        <f>=HYPERLINK("https://leilaoonline.net/lote/detalhe/198612", "FIAT/DUCATO MAXI; 2001/2002; BRANCA; DIESEL - IPVA 2023 OK")</f>
      </c>
      <c r="C29" s="4" t="inlineStr">
        <is>
          <t>Não vendido</t>
        </is>
      </c>
      <c r="D29" s="4" t="inlineStr">
        <is>
          <t>10</t>
        </is>
      </c>
      <c r="E29" s="5" t="inlineStr">
        <is>
          <t>12.000,00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=HYPERLINK("https://leilaoonline.net/lote/detalhe/199319", "058")</f>
      </c>
      <c r="B30" s="4" t="s">
        <f>=HYPERLINK("https://leilaoonline.net/lote/detalhe/199319", "PÁ CARREGADEIRA W7 E")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=HYPERLINK("https://leilaoonline.net/lote/detalhe/199274", "059")</f>
      </c>
      <c r="B31" s="4" t="s">
        <f>=HYPERLINK("https://leilaoonline.net/lote/detalhe/199274", "EMPILHADEIRA CLARCK; MOTOR A DIESEL; CAP. 7 TONELADAS; TORRE DE 4 METROS; ANO INDEFINIDO")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41.250,00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=HYPERLINK("https://leilaoonline.net/lote/detalhe/199262", "060")</f>
      </c>
      <c r="B32" s="4" t="s">
        <f>=HYPERLINK("https://leilaoonline.net/lote/detalhe/199262", "veja o vídeo!! PÁ CARREGADEIRA W7; ANO INDEFINIDO; MOTOR PERKINS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=HYPERLINK("https://leilaoonline.net/lote/detalhe/199270", "061")</f>
      </c>
      <c r="B33" s="4" t="s">
        <f>=HYPERLINK("https://leilaoonline.net/lote/detalhe/199270", "ARRANCADOR DE AMENDOIM BM AIA-2 FLEX; ANO 2021")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=HYPERLINK("https://leilaoonline.net/lote/detalhe/199271", "062")</f>
      </c>
      <c r="B34" s="4" t="s">
        <f>=HYPERLINK("https://leilaoonline.net/lote/detalhe/199271", "TRANSBORDO MIAC (IND. COLOMBO) - CTA 4500; ANO 2021")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=HYPERLINK("https://leilaoonline.net/lote/detalhe/199272", "063")</f>
      </c>
      <c r="B35" s="4" t="s">
        <f>=HYPERLINK("https://leilaoonline.net/lote/detalhe/199272", "COLHEITADEIRA/COLHEDEIRA DE AMENDOIM MIAC; DOUBLE MASTER III; ANO 2012 - SEM PLAQUETA")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75.000,00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=HYPERLINK("https://leilaoonline.net/lote/detalhe/199273", "064")</f>
      </c>
      <c r="B36" s="4" t="s">
        <f>=HYPERLINK("https://leilaoonline.net/lote/detalhe/199273", "COLHEITADEIRA/COLHEDEIRA DE AMENDOIM MIAC; DOUBLE MASTER II A; ANO 2004")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=HYPERLINK("https://leilaoonline.net/lote/detalhe/199261", "065")</f>
      </c>
      <c r="B37" s="4" t="s">
        <f>=HYPERLINK("https://leilaoonline.net/lote/detalhe/199261", "veja o vídeo!! TRATOR MASSEY FERGUSON 290 (COM IMPLEMENTO - PÁ); ANO 1980; DIREÇÃO SEMI HIDRÁULICA - FUNCIONANDO")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35.000,00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=HYPERLINK("https://leilaoonline.net/lote/detalhe/199263", "070")</f>
      </c>
      <c r="B38" s="4" t="s">
        <f>=HYPERLINK("https://leilaoonline.net/lote/detalhe/199263", "TRATOR FORD 8 BR; SEM IDENTIFICAÇÃO DE ANO")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11.000,00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=HYPERLINK("https://leilaoonline.net/lote/detalhe/199264", "071")</f>
      </c>
      <c r="B39" s="4" t="s">
        <f>=HYPERLINK("https://leilaoonline.net/lote/detalhe/199264", "TRATOR FORD 8 BR; SEM IDENTIFICAÇÃO DE ANO")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13.500,00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=HYPERLINK("https://leilaoonline.net/lote/detalhe/198777", "085")</f>
      </c>
      <c r="B40" s="4" t="s">
        <f>=HYPERLINK("https://leilaoonline.net/lote/detalhe/198777", "LOTE COM APROX. 800 TONELADAS DE SUCATA DE FERRO - LANCE POR KG")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0,50</t>
        </is>
      </c>
      <c r="F40" s="4" t="inlineStr">
        <is>
          <t>0.10</t>
        </is>
      </c>
    </row>
    <row collapsed="false" customFormat="false" customHeight="false" hidden="false" ht="12.1" outlineLevel="0" r="41">
      <c r="A41" s="5" t="s">
        <f>=HYPERLINK("https://leilaoonline.net/lote/detalhe/198611", "090")</f>
      </c>
      <c r="B41" s="4" t="s">
        <f>=HYPERLINK("https://leilaoonline.net/lote/detalhe/198611", "CARROCERIA BAGGIO; ANO 2016; NÚMERO RSOBX 1074 6G01177; C/ EQUIPAMENTO MARCA PHD MODELO CA 105 SÉRIE 000053")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=HYPERLINK("https://leilaoonline.net/lote/detalhe/198614", "091")</f>
      </c>
      <c r="B42" s="4" t="s">
        <f>=HYPERLINK("https://leilaoonline.net/lote/detalhe/198614", "CARROCERIA BAGGIO; ANO 2016; NÚMERO RSOBX 1074 6G01177; C/ EQUIPAMENTO MARCA PHD MODELO CA 105 SÉRIE 000052")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15.500,00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=HYPERLINK("https://leilaoonline.net/lote/detalhe/198615", "092")</f>
      </c>
      <c r="B43" s="4" t="s">
        <f>=HYPERLINK("https://leilaoonline.net/lote/detalhe/198615", "CARROCERIA BAGGIO; ANO 2016; NÚMERO RSOBX 1074 6G01177; C/ EQUIPAMENTO MARCA PHD MODELO CA 105 SÉRIE 000056")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=HYPERLINK("https://leilaoonline.net/lote/detalhe/198617", "093")</f>
      </c>
      <c r="B44" s="4" t="s">
        <f>=HYPERLINK("https://leilaoonline.net/lote/detalhe/198617", "CARROCERIA BAGGIO; ANO 2016; NÚMERO RSOBX 1074 6G01177; C/ EQUIPAMENTO MARCA PHD MODELO CA 105 SÉRIE 000051")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=HYPERLINK("https://leilaoonline.net/lote/detalhe/198618", "096")</f>
      </c>
      <c r="B45" s="4" t="s">
        <f>=HYPERLINK("https://leilaoonline.net/lote/detalhe/198618", "LOTE COM 3 ENGATES")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=HYPERLINK("https://leilaoonline.net/lote/detalhe/198619", "097")</f>
      </c>
      <c r="B46" s="4" t="s">
        <f>=HYPERLINK("https://leilaoonline.net/lote/detalhe/198619", "SANTO ANTONIO")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=HYPERLINK("https://leilaoonline.net/lote/detalhe/199258", "100")</f>
      </c>
      <c r="B47" s="4" t="s">
        <f>=HYPERLINK("https://leilaoonline.net/lote/detalhe/199258", "SAIDER (MEDIDAS: 8,30M COMPRIM. X 2.80M ALT. X 2,50M LARG.); CHAPEADO")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=HYPERLINK("https://leilaoonline.net/lote/detalhe/198825", "105")</f>
      </c>
      <c r="B48" s="4" t="s">
        <f>=HYPERLINK("https://leilaoonline.net/lote/detalhe/198825", "CAÇAMBA COMPACTADORA DE LIXO PARA CAMINHÃO TOCO")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=HYPERLINK("https://leilaoonline.net/lote/detalhe/199259", "106")</f>
      </c>
      <c r="B49" s="4" t="s">
        <f>=HYPERLINK("https://leilaoonline.net/lote/detalhe/199259", "CAÇAMBA COMPACTADORA DE LIXO PARA CAMINHÃO TOCO")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=HYPERLINK("https://leilaoonline.net/lote/detalhe/199260", "107")</f>
      </c>
      <c r="B50" s="4" t="s">
        <f>=HYPERLINK("https://leilaoonline.net/lote/detalhe/199260", "COMPACTADOR DE LIXO; MARCA PLANALTO; 19 METROS CUBICOS; PARA CAMINHÃO TRUCADO")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=HYPERLINK("https://leilaoonline.net/lote/detalhe/199267", "110")</f>
      </c>
      <c r="B51" s="4" t="s">
        <f>=HYPERLINK("https://leilaoonline.net/lote/detalhe/199267", "ROÇADEIRA BALDAN (1.30M)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=HYPERLINK("https://leilaoonline.net/lote/detalhe/199269", "111")</f>
      </c>
      <c r="B52" s="4" t="s">
        <f>=HYPERLINK("https://leilaoonline.net/lote/detalhe/199269", "PLANTADEIRA JUMIL; 4 LINHAS; MODELO 2050; ANO 2005")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=HYPERLINK("https://leilaoonline.net/lote/detalhe/199275", "112")</f>
      </c>
      <c r="B53" s="4" t="s">
        <f>=HYPERLINK("https://leilaoonline.net/lote/detalhe/199275", "CAÇAMBA BASCULANTE; COM BOMBA - PARA CAMINHÃO TOCO")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=HYPERLINK("https://leilaoonline.net/lote/detalhe/199276", "113")</f>
      </c>
      <c r="B54" s="4" t="s">
        <f>=HYPERLINK("https://leilaoonline.net/lote/detalhe/199276", "CARROCERIA PRANCHA DE FERRO FIXA DE 7.8 X 2.6MTS; LONGARINAS DE 90CM DE LARGURA")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7.000,00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=HYPERLINK("https://leilaoonline.net/lote/detalhe/199277", "114")</f>
      </c>
      <c r="B55" s="4" t="s">
        <f>=HYPERLINK("https://leilaoonline.net/lote/detalhe/199277", "ESPARRAMADEIRA DE CALCARIO E ESTERCO DE 10 TONELADAS - CASALE")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=HYPERLINK("https://leilaoonline.net/lote/detalhe/199278", "115")</f>
      </c>
      <c r="B56" s="4" t="s">
        <f>=HYPERLINK("https://leilaoonline.net/lote/detalhe/199278", "PLAINA NIVELADORA DE ARRASTO DE 2.45 METROS")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=HYPERLINK("https://leilaoonline.net/lote/detalhe/199279", "116")</f>
      </c>
      <c r="B57" s="4" t="s">
        <f>=HYPERLINK("https://leilaoonline.net/lote/detalhe/199279", "GRADE ARADORA 18 X 28 X 270 MARCA CIVEMASA")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=HYPERLINK("https://leilaoonline.net/lote/detalhe/199280", "117")</f>
      </c>
      <c r="B58" s="4" t="s">
        <f>=HYPERLINK("https://leilaoonline.net/lote/detalhe/199280", "GRADE ARADORA DE 16 DISCOS")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=HYPERLINK("https://leilaoonline.net/lote/detalhe/199281", "118")</f>
      </c>
      <c r="B59" s="4" t="s">
        <f>=HYPERLINK("https://leilaoonline.net/lote/detalhe/199281", "ENSILADEIRA JF 90; 6 FACAS")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=HYPERLINK("https://leilaoonline.net/lote/detalhe/199282", "119")</f>
      </c>
      <c r="B60" s="4" t="s">
        <f>=HYPERLINK("https://leilaoonline.net/lote/detalhe/199282", "CALCAREADEIRA DE 5500KG")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10.000,00</t>
        </is>
      </c>
      <c r="F6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2026-09-24T03:04:11.00Z</dcterms:created>
  <dc:creator>Tellks Tecnologia</dc:creator>
  <cp:revision>0</cp:revision>
</cp:coreProperties>
</file>