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15 • Bombas • Motores • Prensas • Caldeiras Aalborg • Empilhadeira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=HYPERLINK("https://leilaoonline.net/lote/detalhe/192969", "001")</f>
      </c>
      <c r="B11" s="4" t="s">
        <f>=HYPERLINK("https://leilaoonline.net/lote/detalhe/192969", "CAMINHÃO VW 17.280; 2014/2015; BRANCO; DIESEL; CÂMBIO AUTOMÁTICO - FUNCIONANDO")</f>
      </c>
      <c r="C11" s="4" t="inlineStr">
        <is>
          <t>Não vendido</t>
        </is>
      </c>
      <c r="D11" s="4" t="inlineStr">
        <is>
          <t>45</t>
        </is>
      </c>
      <c r="E11" s="5" t="inlineStr">
        <is>
          <t>160.000,00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=HYPERLINK("https://leilaoonline.net/lote/detalhe/192968", "002")</f>
      </c>
      <c r="B12" s="4" t="s">
        <f>=HYPERLINK("https://leilaoonline.net/lote/detalhe/192968",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46</t>
        </is>
      </c>
      <c r="E12" s="5" t="inlineStr">
        <is>
          <t>162.500,00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=HYPERLINK("https://leilaoonline.net/lote/detalhe/192970", "003")</f>
      </c>
      <c r="B13" s="4" t="s">
        <f>=HYPERLINK("https://leilaoonline.net/lote/detalhe/192970",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46</t>
        </is>
      </c>
      <c r="E13" s="5" t="inlineStr">
        <is>
          <t>162.500,00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=HYPERLINK("https://leilaoonline.net/lote/detalhe/192971", "004")</f>
      </c>
      <c r="B14" s="4" t="s">
        <f>=HYPERLINK("https://leilaoonline.net/lote/detalhe/192971", "CAMINHÃO VW 17.280; 2014/2015; BRANCO; DIESEL; CÂMBIO AUTOMÁTICO - FUNCIONANDO")</f>
      </c>
      <c r="C14" s="4" t="inlineStr">
        <is>
          <t>Não vendido</t>
        </is>
      </c>
      <c r="D14" s="4" t="inlineStr">
        <is>
          <t>45</t>
        </is>
      </c>
      <c r="E14" s="5" t="inlineStr">
        <is>
          <t>160.000,00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=HYPERLINK("https://leilaoonline.net/lote/detalhe/192879", "005")</f>
      </c>
      <c r="B15" s="4" t="s">
        <f>=HYPERLINK("https://leilaoonline.net/lote/detalhe/192879", "BOMBA KSB ETA 12"/10"")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=HYPERLINK("https://leilaoonline.net/lote/detalhe/192880", "006")</f>
      </c>
      <c r="B16" s="4" t="s">
        <f>=HYPERLINK("https://leilaoonline.net/lote/detalhe/192880", "BOMBA KSB ETA 8"/6"")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=HYPERLINK("https://leilaoonline.net/lote/detalhe/192881", "007")</f>
      </c>
      <c r="B17" s="4" t="s">
        <f>=HYPERLINK("https://leilaoonline.net/lote/detalhe/192881", "EMPILHADEIRA CLARK 2,5 TON (NÃO ACOMPANHA CILINDRO DE GÁS)")</f>
      </c>
      <c r="C17" s="4" t="inlineStr">
        <is>
          <t>Não vendido</t>
        </is>
      </c>
      <c r="D17" s="4" t="inlineStr">
        <is>
          <t>71</t>
        </is>
      </c>
      <c r="E17" s="5" t="inlineStr">
        <is>
          <t>34.250,00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=HYPERLINK("https://leilaoonline.net/lote/detalhe/192888", "008")</f>
      </c>
      <c r="B18" s="4" t="s">
        <f>=HYPERLINK("https://leilaoonline.net/lote/detalhe/192888", "EMPILHADEIRA CLARK 7 TON")</f>
      </c>
      <c r="C18" s="4" t="inlineStr">
        <is>
          <t>Não vendido</t>
        </is>
      </c>
      <c r="D18" s="4" t="inlineStr">
        <is>
          <t>63</t>
        </is>
      </c>
      <c r="E18" s="5" t="inlineStr">
        <is>
          <t>59.250,00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=HYPERLINK("https://leilaoonline.net/lote/detalhe/192882", "010")</f>
      </c>
      <c r="B19" s="4" t="s">
        <f>=HYPERLINK("https://leilaoonline.net/lote/detalhe/192882", "MOTONIVELADORA PATROL HUBER WARCO FUNCIONANDO")</f>
      </c>
      <c r="C19" s="4" t="inlineStr">
        <is>
          <t>Vendido</t>
        </is>
      </c>
      <c r="D19" s="4" t="inlineStr">
        <is>
          <t>5</t>
        </is>
      </c>
      <c r="E19" s="5" t="inlineStr">
        <is>
          <t>30.000,00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=HYPERLINK("https://leilaoonline.net/lote/detalhe/192890", "011")</f>
      </c>
      <c r="B20" s="4" t="s">
        <f>=HYPERLINK("https://leilaoonline.net/lote/detalhe/192890", "BOBINA DE CABO; SEM ALMA; SEM USO; 185MM² ALUMÍNIO/XLPE 0,6/1KV (APROX. 2070 METROS DE CABO)")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=HYPERLINK("https://leilaoonline.net/lote/detalhe/192883", "012")</f>
      </c>
      <c r="B21" s="4" t="s">
        <f>=HYPERLINK("https://leilaoonline.net/lote/detalhe/192883", "TALHA ELÉTRICA 2 TON BERG-STEEL")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=HYPERLINK("https://leilaoonline.net/lote/detalhe/192889", "013")</f>
      </c>
      <c r="B22" s="4" t="s">
        <f>=HYPERLINK("https://leilaoonline.net/lote/detalhe/192889", "2 BOBINAS DE CABOS DE ALUMÍNIO SEM ALMA; SEM USO; 185MM² ALUMÍNIO/XLPE 0,6/1KV (APROX. 720 METROS DE CABO NO TOTAL)")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=HYPERLINK("https://leilaoonline.net/lote/detalhe/192884", "014")</f>
      </c>
      <c r="B23" s="4" t="s">
        <f>=HYPERLINK("https://leilaoonline.net/lote/detalhe/192884", "PRENSA EXCÊNTRICA 8 TON BARBAN &amp; VINCENTINI")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=HYPERLINK("https://leilaoonline.net/lote/detalhe/192885", "015")</f>
      </c>
      <c r="B24" s="4" t="s">
        <f>=HYPERLINK("https://leilaoonline.net/lote/detalhe/192885", "CALDEIRA AALBORG 2330 KG/H")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=HYPERLINK("https://leilaoonline.net/lote/detalhe/192886", "016")</f>
      </c>
      <c r="B25" s="4" t="s">
        <f>=HYPERLINK("https://leilaoonline.net/lote/detalhe/192886", "CALDEIRA AALBORG 5000 KG/H")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=HYPERLINK("https://leilaoonline.net/lote/detalhe/192891", "017")</f>
      </c>
      <c r="B26" s="4" t="s">
        <f>=HYPERLINK("https://leilaoonline.net/lote/detalhe/192891", "LAMINADOR ELÉTRICO PARA OURIVES FEROLLA 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=HYPERLINK("https://leilaoonline.net/lote/detalhe/192892", "018")</f>
      </c>
      <c r="B27" s="4" t="s">
        <f>=HYPERLINK("https://leilaoonline.net/lote/detalhe/192892", "FORNO MUFLA")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=HYPERLINK("https://leilaoonline.net/lote/detalhe/192893", "019")</f>
      </c>
      <c r="B28" s="4" t="s">
        <f>=HYPERLINK("https://leilaoonline.net/lote/detalhe/192893", "REDUTOR FALK")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=HYPERLINK("https://leilaoonline.net/lote/detalhe/192894", "020")</f>
      </c>
      <c r="B29" s="4" t="s">
        <f>=HYPERLINK("https://leilaoonline.net/lote/detalhe/192894", "ENGRENAGEM PARA PRENSA EXCÊNTRICA 160 180 TON")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=HYPERLINK("https://leilaoonline.net/lote/detalhe/192895", "021")</f>
      </c>
      <c r="B30" s="4" t="s">
        <f>=HYPERLINK("https://leilaoonline.net/lote/detalhe/192895", "MOINHO DE ROLOS GRÃOS CERÂMICA TIJOLO")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=HYPERLINK("https://leilaoonline.net/lote/detalhe/192896", "022")</f>
      </c>
      <c r="B31" s="4" t="s">
        <f>=HYPERLINK("https://leilaoonline.net/lote/detalhe/192896", "MOTOR SCANIA 110 SEM CÂMBIO (NÃO SERVE PARA VEÍCULO)")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=HYPERLINK("https://leilaoonline.net/lote/detalhe/192897", "023")</f>
      </c>
      <c r="B32" s="4" t="s">
        <f>=HYPERLINK("https://leilaoonline.net/lote/detalhe/192897", "GELADEIRA TERMORREGULADOR 30 KW 20ºC A 90ºC VULCANIC ANO 1994")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=HYPERLINK("https://leilaoonline.net/lote/detalhe/192898", "024")</f>
      </c>
      <c r="B33" s="4" t="s">
        <f>=HYPERLINK("https://leilaoonline.net/lote/detalhe/192898", "DOBRADEIRA MANUAL 1000MM")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=HYPERLINK("https://leilaoonline.net/lote/detalhe/192899", "025")</f>
      </c>
      <c r="B34" s="4" t="s">
        <f>=HYPERLINK("https://leilaoonline.net/lote/detalhe/192899", "CABEÇOTE DE ESPALMADEIRA PVC FACA SOBRE CILINDRO")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=HYPERLINK("https://leilaoonline.net/lote/detalhe/192900", "026")</f>
      </c>
      <c r="B35" s="4" t="s">
        <f>=HYPERLINK("https://leilaoonline.net/lote/detalhe/192900", "MÁQUINA DE LAVAR LOUÇA INDUSTRIAL ECOLAB ES2000")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=HYPERLINK("https://leilaoonline.net/lote/detalhe/192901", "027")</f>
      </c>
      <c r="B36" s="4" t="s">
        <f>=HYPERLINK("https://leilaoonline.net/lote/detalhe/192901", "REATOR BATEDOR AÇO INOX 1/2 CANA 1000 LITROS")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=HYPERLINK("https://leilaoonline.net/lote/detalhe/192902", "028")</f>
      </c>
      <c r="B37" s="4" t="s">
        <f>=HYPERLINK("https://leilaoonline.net/lote/detalhe/192902", "MISTURADOR TIPO V EM AÇO INÓX  600 LITROS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=HYPERLINK("https://leilaoonline.net/lote/detalhe/192903", "029")</f>
      </c>
      <c r="B38" s="4" t="s">
        <f>=HYPERLINK("https://leilaoonline.net/lote/detalhe/192903", "VIRADOR TAMBOREADOR EM AÇO INÓX 100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=HYPERLINK("https://leilaoonline.net/lote/detalhe/192904", "030")</f>
      </c>
      <c r="B39" s="4" t="s">
        <f>=HYPERLINK("https://leilaoonline.net/lote/detalhe/192904", "REATOR QUÍMICO INDUSTRIAL ENCAMISADO EM AÇO INÓX 5000 LITROS MOTOR 75HP")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=HYPERLINK("https://leilaoonline.net/lote/detalhe/192905", "031")</f>
      </c>
      <c r="B40" s="4" t="s">
        <f>=HYPERLINK("https://leilaoonline.net/lote/detalhe/192905", "MÁQUINA EMENDAR TECIDO SINTETICO E COURINO DOHLE")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=HYPERLINK("https://leilaoonline.net/lote/detalhe/192906", "032")</f>
      </c>
      <c r="B41" s="4" t="s">
        <f>=HYPERLINK("https://leilaoonline.net/lote/detalhe/192906", "TRANSFORMADOR ESTABILIZADOR 220V/220V 50KVA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=HYPERLINK("https://leilaoonline.net/lote/detalhe/192907", "033")</f>
      </c>
      <c r="B42" s="4" t="s">
        <f>=HYPERLINK("https://leilaoonline.net/lote/detalhe/192907", "EXTRUSORA DE PLÁSTICO EGAN JOHN BROWN 90MM")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=HYPERLINK("https://leilaoonline.net/lote/detalhe/192908", "034")</f>
      </c>
      <c r="B43" s="4" t="s">
        <f>=HYPERLINK("https://leilaoonline.net/lote/detalhe/192908", "MISTURADOR EM AÇO INÓX PARA PLÁSTICO 150L")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=HYPERLINK("https://leilaoonline.net/lote/detalhe/192909", "035")</f>
      </c>
      <c r="B44" s="4" t="s">
        <f>=HYPERLINK("https://leilaoonline.net/lote/detalhe/192909", "MISTURADOR EM AÇO INÓX PARA PLÁSTICO 320L")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=HYPERLINK("https://leilaoonline.net/lote/detalhe/192910", "036")</f>
      </c>
      <c r="B45" s="4" t="s">
        <f>=HYPERLINK("https://leilaoonline.net/lote/detalhe/192910", "TORNO REVOLVER IRAM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=HYPERLINK("https://leilaoonline.net/lote/detalhe/192911", "037")</f>
      </c>
      <c r="B46" s="4" t="s">
        <f>=HYPERLINK("https://leilaoonline.net/lote/detalhe/192911", "VASO DE PRESSÃO TURBOVAC")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=HYPERLINK("https://leilaoonline.net/lote/detalhe/192876", "038")</f>
      </c>
      <c r="B47" s="4" t="s">
        <f>=HYPERLINK("https://leilaoonline.net/lote/detalhe/192876", "BOMBA KSB ETA 12"/10"")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=HYPERLINK("https://leilaoonline.net/lote/detalhe/192912", "039")</f>
      </c>
      <c r="B48" s="4" t="s">
        <f>=HYPERLINK("https://leilaoonline.net/lote/detalhe/192912", "BALANCIM HIDRÁULICO POPPI")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=HYPERLINK("https://leilaoonline.net/lote/detalhe/192913", "040")</f>
      </c>
      <c r="B49" s="4" t="s">
        <f>=HYPERLINK("https://leilaoonline.net/lote/detalhe/192913", "PISTA DE PATINAÇÃO SINTÉTICA ECOLÓGICA 200M²")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=HYPERLINK("https://leilaoonline.net/lote/detalhe/192914", "041")</f>
      </c>
      <c r="B50" s="4" t="s">
        <f>=HYPERLINK("https://leilaoonline.net/lote/detalhe/192914", "ENCAMURÇADEIRA")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=HYPERLINK("https://leilaoonline.net/lote/detalhe/192877", "042")</f>
      </c>
      <c r="B51" s="4" t="s">
        <f>=HYPERLINK("https://leilaoonline.net/lote/detalhe/192877", "BOMBA KSB ETA 12"/10"")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=HYPERLINK("https://leilaoonline.net/lote/detalhe/192915", "043")</f>
      </c>
      <c r="B52" s="4" t="s">
        <f>=HYPERLINK("https://leilaoonline.net/lote/detalhe/192915", "CARRINHO DE MECÂNICO PARA MOVIMENTAÇÃO DE VEÍCULOS")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=HYPERLINK("https://leilaoonline.net/lote/detalhe/192916", "044")</f>
      </c>
      <c r="B53" s="4" t="s">
        <f>=HYPERLINK("https://leilaoonline.net/lote/detalhe/192916", "CARRINHO PARA FERRAMENTAS OFICINA MECÂNICA")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=HYPERLINK("https://leilaoonline.net/lote/detalhe/192917", "045")</f>
      </c>
      <c r="B54" s="4" t="s">
        <f>=HYPERLINK("https://leilaoonline.net/lote/detalhe/192917", "BOMBA DOSADORA PROMINENT SIGMA")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=HYPERLINK("https://leilaoonline.net/lote/detalhe/192918", "046")</f>
      </c>
      <c r="B55" s="4" t="s">
        <f>=HYPERLINK("https://leilaoonline.net/lote/detalhe/192918", "PRENSA DE FRICÇÃO 150 TON")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=HYPERLINK("https://leilaoonline.net/lote/detalhe/192919", "047")</f>
      </c>
      <c r="B56" s="4" t="s">
        <f>=HYPERLINK("https://leilaoonline.net/lote/detalhe/192919", "TANQUE PULMÃO CILINDRO COMPRESSOR 160L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=HYPERLINK("https://leilaoonline.net/lote/detalhe/192920", "048")</f>
      </c>
      <c r="B57" s="4" t="s">
        <f>=HYPERLINK("https://leilaoonline.net/lote/detalhe/192920", "MÁQUINA DE SOLDA BAMBOZZI NM 250")</f>
      </c>
      <c r="C57" s="4" t="inlineStr">
        <is>
          <t>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=HYPERLINK("https://leilaoonline.net/lote/detalhe/192922", "049")</f>
      </c>
      <c r="B58" s="4" t="s">
        <f>=HYPERLINK("https://leilaoonline.net/lote/detalhe/192922", "MÁQUINA DE SOLDA 250A")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=HYPERLINK("https://leilaoonline.net/lote/detalhe/192923", "050")</f>
      </c>
      <c r="B59" s="4" t="s">
        <f>=HYPERLINK("https://leilaoonline.net/lote/detalhe/192923", "PORTÃO DE AÇO COM MOTOR ELÉTRICO 795CM LARGURA X 450CM ALTURA")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=HYPERLINK("https://leilaoonline.net/lote/detalhe/192925", "051")</f>
      </c>
      <c r="B60" s="4" t="s">
        <f>=HYPERLINK("https://leilaoonline.net/lote/detalhe/192925", "TORNO REVOLVER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=HYPERLINK("https://leilaoonline.net/lote/detalhe/192926", "052")</f>
      </c>
      <c r="B61" s="4" t="s">
        <f>=HYPERLINK("https://leilaoonline.net/lote/detalhe/192926", "BANCO DE MADEIRA REFORÇADO PARA VESTIÁRIO 300CM X 30CM")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=HYPERLINK("https://leilaoonline.net/lote/detalhe/192927", "053")</f>
      </c>
      <c r="B62" s="4" t="s">
        <f>=HYPERLINK("https://leilaoonline.net/lote/detalhe/192927", "MASTRO PARA BANDEIRA 10M")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=HYPERLINK("https://leilaoonline.net/lote/detalhe/192928", "054")</f>
      </c>
      <c r="B63" s="4" t="s">
        <f>=HYPERLINK("https://leilaoonline.net/lote/detalhe/192928", "DESBOBINADOR COM INVERSOR DE FREQUÊNCIA 1200MM COMP X 1000MM DIAM")</f>
      </c>
      <c r="C63" s="4" t="inlineStr">
        <is>
          <t>Não vendido</t>
        </is>
      </c>
      <c r="D63" s="4" t="inlineStr">
        <is>
          <t>9</t>
        </is>
      </c>
      <c r="E63" s="5" t="inlineStr">
        <is>
          <t>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=HYPERLINK("https://leilaoonline.net/lote/detalhe/192929", "055")</f>
      </c>
      <c r="B64" s="4" t="s">
        <f>=HYPERLINK("https://leilaoonline.net/lote/detalhe/192929", "QUEIMADOR DE COMBUSTÍVEL GLP PARA CALDEIRA TENGE")</f>
      </c>
      <c r="C64" s="4" t="inlineStr">
        <is>
          <t>Não vendido</t>
        </is>
      </c>
      <c r="D64" s="4" t="inlineStr">
        <is>
          <t>5</t>
        </is>
      </c>
      <c r="E64" s="5" t="inlineStr">
        <is>
          <t>3.000,00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=HYPERLINK("https://leilaoonline.net/lote/detalhe/192931", "056")</f>
      </c>
      <c r="B65" s="4" t="s">
        <f>=HYPERLINK("https://leilaoonline.net/lote/detalhe/192931", "TORNO AUTOMÁTICO")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=HYPERLINK("https://leilaoonline.net/lote/detalhe/192932", "057")</f>
      </c>
      <c r="B66" s="4" t="s">
        <f>=HYPERLINK("https://leilaoonline.net/lote/detalhe/192932", "CORTADEIRA METALOGRAFICA PANTEC PANCUT 80")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=HYPERLINK("https://leilaoonline.net/lote/detalhe/192934", "058")</f>
      </c>
      <c r="B67" s="4" t="s">
        <f>=HYPERLINK("https://leilaoonline.net/lote/detalhe/192934", "CAIXA PARA PAINEL ELÉTRICO")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=HYPERLINK("https://leilaoonline.net/lote/detalhe/192935", "059")</f>
      </c>
      <c r="B68" s="4" t="s">
        <f>=HYPERLINK("https://leilaoonline.net/lote/detalhe/192935", "CAIXA PARA PAINEL ELÉTRICO")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=HYPERLINK("https://leilaoonline.net/lote/detalhe/192936", "060")</f>
      </c>
      <c r="B69" s="4" t="s">
        <f>=HYPERLINK("https://leilaoonline.net/lote/detalhe/192936", "TESOURA PARA CHAPAS MANUAL")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=HYPERLINK("https://leilaoonline.net/lote/detalhe/192937", "061")</f>
      </c>
      <c r="B70" s="4" t="s">
        <f>=HYPERLINK("https://leilaoonline.net/lote/detalhe/192937", "MOTORREDUTOR 1:70 5 CV")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=HYPERLINK("https://leilaoonline.net/lote/detalhe/192940", "062")</f>
      </c>
      <c r="B71" s="4" t="s">
        <f>=HYPERLINK("https://leilaoonline.net/lote/detalhe/192940", "MOTORREDUTOR 1:70 5 CV")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=HYPERLINK("https://leilaoonline.net/lote/detalhe/192939", "063")</f>
      </c>
      <c r="B72" s="4" t="s">
        <f>=HYPERLINK("https://leilaoonline.net/lote/detalhe/192939", "BOMBA VÁCUO AZO 7,5 CV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=HYPERLINK("https://leilaoonline.net/lote/detalhe/192941", "064")</f>
      </c>
      <c r="B73" s="4" t="s">
        <f>=HYPERLINK("https://leilaoonline.net/lote/detalhe/192941", "TALHA MANUAL 1 TON")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=HYPERLINK("https://leilaoonline.net/lote/detalhe/192942", "065")</f>
      </c>
      <c r="B74" s="4" t="s">
        <f>=HYPERLINK("https://leilaoonline.net/lote/detalhe/192942", "TERMOSOLDA 3900W")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=HYPERLINK("https://leilaoonline.net/lote/detalhe/192943", "066")</f>
      </c>
      <c r="B75" s="4" t="s">
        <f>=HYPERLINK("https://leilaoonline.net/lote/detalhe/192943", "NOBREAK")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=HYPERLINK("https://leilaoonline.net/lote/detalhe/192944", "067")</f>
      </c>
      <c r="B76" s="4" t="s">
        <f>=HYPERLINK("https://leilaoonline.net/lote/detalhe/192944", "MOTOR ELÉTRICO TRIFÁSICO WEG 30 CV 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=HYPERLINK("https://leilaoonline.net/lote/detalhe/192945", "068")</f>
      </c>
      <c r="B77" s="4" t="s">
        <f>=HYPERLINK("https://leilaoonline.net/lote/detalhe/192945", "MOTOR ELÉTRICO TRIFÁSICO WEG 30 CV ")</f>
      </c>
      <c r="C77" s="4" t="inlineStr">
        <is>
          <t>Não vendido</t>
        </is>
      </c>
      <c r="D77" s="4" t="inlineStr">
        <is>
          <t>3</t>
        </is>
      </c>
      <c r="E77" s="5" t="inlineStr">
        <is>
          <t>2.000,00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=HYPERLINK("https://leilaoonline.net/lote/detalhe/192946", "069")</f>
      </c>
      <c r="B78" s="4" t="s">
        <f>=HYPERLINK("https://leilaoonline.net/lote/detalhe/192946", "MOTOR ELÉTRICO TRIFÁSICO WEG 60 CV ")</f>
      </c>
      <c r="C78" s="4" t="inlineStr">
        <is>
          <t>Não vendido</t>
        </is>
      </c>
      <c r="D78" s="4" t="inlineStr">
        <is>
          <t>7</t>
        </is>
      </c>
      <c r="E78" s="5" t="inlineStr">
        <is>
          <t>4.000,00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=HYPERLINK("https://leilaoonline.net/lote/detalhe/192947", "070")</f>
      </c>
      <c r="B79" s="4" t="s">
        <f>=HYPERLINK("https://leilaoonline.net/lote/detalhe/192947", "LOTE COM 7 ARQUIVOS PARA ESCRITÓRIO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=HYPERLINK("https://leilaoonline.net/lote/detalhe/192948", "071")</f>
      </c>
      <c r="B80" s="4" t="s">
        <f>=HYPERLINK("https://leilaoonline.net/lote/detalhe/192948", "EXTRUSORA DE PLÁSTICO EGAN JOHN BROWN 90MM")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30.000,00</t>
        </is>
      </c>
      <c r="F80" s="4" t="inlineStr">
        <is>
          <t>1500.00</t>
        </is>
      </c>
    </row>
    <row collapsed="false" customFormat="false" customHeight="false" hidden="false" ht="12.1" outlineLevel="0" r="81">
      <c r="A81" s="5" t="s">
        <f>=HYPERLINK("https://leilaoonline.net/lote/detalhe/192949", "072")</f>
      </c>
      <c r="B81" s="4" t="s">
        <f>=HYPERLINK("https://leilaoonline.net/lote/detalhe/192949", "FURADEIRA DE BANCADA")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=HYPERLINK("https://leilaoonline.net/lote/detalhe/192950", "073")</f>
      </c>
      <c r="B82" s="4" t="s">
        <f>=HYPERLINK("https://leilaoonline.net/lote/detalhe/192950", "CENTRÍFUGA PARA MOLDE")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=HYPERLINK("https://leilaoonline.net/lote/detalhe/192951", "074")</f>
      </c>
      <c r="B83" s="4" t="s">
        <f>=HYPERLINK("https://leilaoonline.net/lote/detalhe/192951", "SERRA DE FITA VERTICAL NASSOVIA")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=HYPERLINK("https://leilaoonline.net/lote/detalhe/192878", "075")</f>
      </c>
      <c r="B84" s="4" t="s">
        <f>=HYPERLINK("https://leilaoonline.net/lote/detalhe/192878", "BOMBA KSB ETA 12"/10"")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=HYPERLINK("https://leilaoonline.net/lote/detalhe/192952", "076")</f>
      </c>
      <c r="B85" s="4" t="s">
        <f>=HYPERLINK("https://leilaoonline.net/lote/detalhe/192952", "MOLDE EM ALUMÍNIO PARA ROTOMOLDAGEM")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=HYPERLINK("https://leilaoonline.net/lote/detalhe/192953", "077")</f>
      </c>
      <c r="B86" s="4" t="s">
        <f>=HYPERLINK("https://leilaoonline.net/lote/detalhe/192953", "FRISADEIRA AUTOMÁTICA")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=HYPERLINK("https://leilaoonline.net/lote/detalhe/192954", "078")</f>
      </c>
      <c r="B87" s="4" t="s">
        <f>=HYPERLINK("https://leilaoonline.net/lote/detalhe/192954", "FUNIL DESUMIDIFICADOR DE PLÁSTICO 200KG YANN BANG")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=HYPERLINK("https://leilaoonline.net/lote/detalhe/192955", "079")</f>
      </c>
      <c r="B88" s="4" t="s">
        <f>=HYPERLINK("https://leilaoonline.net/lote/detalhe/192955", "BRAÇO GIRATÓRIO APROX. 5 METROS")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=HYPERLINK("https://leilaoonline.net/lote/detalhe/192956", "080")</f>
      </c>
      <c r="B89" s="4" t="s">
        <f>=HYPERLINK("https://leilaoonline.net/lote/detalhe/192956", "BRAÇO GIRATÓRIO 4 METROS 360 GRAUS")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=HYPERLINK("https://leilaoonline.net/lote/detalhe/192957", "081")</f>
      </c>
      <c r="B90" s="4" t="s">
        <f>=HYPERLINK("https://leilaoonline.net/lote/detalhe/192957", "BOMBA CENTRÍFUGA TRIFÁSICA KSB 4 CV")</f>
      </c>
      <c r="C90" s="4" t="inlineStr">
        <is>
          <t>Vendido</t>
        </is>
      </c>
      <c r="D90" s="4" t="inlineStr">
        <is>
          <t>4</t>
        </is>
      </c>
      <c r="E90" s="5" t="inlineStr">
        <is>
          <t>950,00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=HYPERLINK("https://leilaoonline.net/lote/detalhe/192958", "082")</f>
      </c>
      <c r="B91" s="4" t="s">
        <f>=HYPERLINK("https://leilaoonline.net/lote/detalhe/192958", "BOMBA CENTRÍFUGA TRIFÁSICA IMBIL 7.5 CV")</f>
      </c>
      <c r="C91" s="4" t="inlineStr">
        <is>
          <t>Vendido</t>
        </is>
      </c>
      <c r="D91" s="4" t="inlineStr">
        <is>
          <t>3</t>
        </is>
      </c>
      <c r="E91" s="5" t="inlineStr">
        <is>
          <t>1.300,00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=HYPERLINK("https://leilaoonline.net/lote/detalhe/192959", "083")</f>
      </c>
      <c r="B92" s="4" t="s">
        <f>=HYPERLINK("https://leilaoonline.net/lote/detalhe/192959", "BOMBA CENTRÍFUGA TRIFÁSICA IMBIL 7.5 CV")</f>
      </c>
      <c r="C92" s="4" t="inlineStr">
        <is>
          <t>Vendido</t>
        </is>
      </c>
      <c r="D92" s="4" t="inlineStr">
        <is>
          <t>3</t>
        </is>
      </c>
      <c r="E92" s="5" t="inlineStr">
        <is>
          <t>1.300,00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=HYPERLINK("https://leilaoonline.net/lote/detalhe/192960", "084")</f>
      </c>
      <c r="B93" s="4" t="s">
        <f>=HYPERLINK("https://leilaoonline.net/lote/detalhe/192960", "EXTRUSORA BORRACHA TRAFILA 120MM 20 CV BABBINI")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20.000,00</t>
        </is>
      </c>
      <c r="F93" s="4" t="inlineStr">
        <is>
          <t>1250.00</t>
        </is>
      </c>
    </row>
    <row collapsed="false" customFormat="false" customHeight="false" hidden="false" ht="12.1" outlineLevel="0" r="94">
      <c r="A94" s="5" t="s">
        <f>=HYPERLINK("https://leilaoonline.net/lote/detalhe/192961", "085")</f>
      </c>
      <c r="B94" s="4" t="s">
        <f>=HYPERLINK("https://leilaoonline.net/lote/detalhe/192961", "MÁQUINA DE SOLDA PONTO 8000W")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=HYPERLINK("https://leilaoonline.net/lote/detalhe/192962", "086")</f>
      </c>
      <c r="B95" s="4" t="s">
        <f>=HYPERLINK("https://leilaoonline.net/lote/detalhe/192962", "2 BOBINAS DE CABOS DE ALUMÍNIO SEM ALMA; SEM USO; 120MM² ALUMÍNIO/XLPE 0,6/1KV (APROX. 615 METROS DE CABO NO TOTAL)")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=HYPERLINK("https://leilaoonline.net/lote/detalhe/192963", "087")</f>
      </c>
      <c r="B96" s="4" t="s">
        <f>=HYPERLINK("https://leilaoonline.net/lote/detalhe/192963", "BOBINA DE CABO; SEM ALMA; SEM USO; 185MM² ALUMÍNIO/XLPE 0,6/1KV (APROX. 720 METROS DE CABO)")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=HYPERLINK("https://leilaoonline.net/lote/detalhe/192964", "090")</f>
      </c>
      <c r="B97" s="4" t="s">
        <f>=HYPERLINK("https://leilaoonline.net/lote/detalhe/192964", "BOBINA DE CABO; SEM ALMA; SEM USO; 185MM² ALUMÍNIO/XLPE 0,6/1KV (APROX. 1440 METROS DE CABO)")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=HYPERLINK("https://leilaoonline.net/lote/detalhe/194236", "091")</f>
      </c>
      <c r="B98" s="4" t="s">
        <f>=HYPERLINK("https://leilaoonline.net/lote/detalhe/194236", "FURADEIRA DE BANCADA SEM MOTOR")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=HYPERLINK("https://leilaoonline.net/lote/detalhe/192965", "092")</f>
      </c>
      <c r="B99" s="4" t="s">
        <f>=HYPERLINK("https://leilaoonline.net/lote/detalhe/192965", "MOTOR ELÉTRICO DE 250HP ")</f>
      </c>
      <c r="C99" s="4" t="inlineStr">
        <is>
          <t>Não vendido</t>
        </is>
      </c>
      <c r="D99" s="4" t="inlineStr">
        <is>
          <t>21</t>
        </is>
      </c>
      <c r="E99" s="5" t="inlineStr">
        <is>
          <t>6.750,00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=HYPERLINK("https://leilaoonline.net/lote/detalhe/192966", "093")</f>
      </c>
      <c r="B100" s="4" t="s">
        <f>=HYPERLINK("https://leilaoonline.net/lote/detalhe/192966", "BALANÇA WELMY 200KG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=HYPERLINK("https://leilaoonline.net/lote/detalhe/192967", "094")</f>
      </c>
      <c r="B101" s="4" t="s">
        <f>=HYPERLINK("https://leilaoonline.net/lote/detalhe/192967", "BALANÇA LUCASTEC 100 KG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=HYPERLINK("https://leilaoonline.net/lote/detalhe/194091", "096")</f>
      </c>
      <c r="B102" s="4" t="s">
        <f>=HYPERLINK("https://leilaoonline.net/lote/detalhe/194091", "CARRINHO PARA MOTOR")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=HYPERLINK("https://leilaoonline.net/lote/detalhe/194092", "097")</f>
      </c>
      <c r="B103" s="4" t="s">
        <f>=HYPERLINK("https://leilaoonline.net/lote/detalhe/194092", "PRENSA ENFARDADEIRA")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1.500,00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=HYPERLINK("https://leilaoonline.net/lote/detalhe/194093", "098")</f>
      </c>
      <c r="B104" s="4" t="s">
        <f>=HYPERLINK("https://leilaoonline.net/lote/detalhe/194093", "PÓRTICO SEM TALHA; 300CM LARGURA x 315CM ALTURA")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=HYPERLINK("https://leilaoonline.net/lote/detalhe/194094", "099")</f>
      </c>
      <c r="B105" s="4" t="s">
        <f>=HYPERLINK("https://leilaoonline.net/lote/detalhe/194094", "CARRETINHA COM CABINE PARA GERADOR COMPRESSOR")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=HYPERLINK("https://leilaoonline.net/lote/detalhe/194095", "100")</f>
      </c>
      <c r="B106" s="4" t="s">
        <f>=HYPERLINK("https://leilaoonline.net/lote/detalhe/194095", "PISTÃO HIDRÁULICO (160 x 20CM DIÂMETRO DO ÊMBOLO)")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=HYPERLINK("https://leilaoonline.net/lote/detalhe/194096", "101")</f>
      </c>
      <c r="B107" s="4" t="s">
        <f>=HYPERLINK("https://leilaoonline.net/lote/detalhe/194096", "MISTURADOR DE HÉLICE COM MOTOR DE 30 CV HP 1100 RPM")</f>
      </c>
      <c r="C107" s="4" t="inlineStr">
        <is>
          <t>Não vendido</t>
        </is>
      </c>
      <c r="D107" s="4" t="inlineStr">
        <is>
          <t>4</t>
        </is>
      </c>
      <c r="E107" s="5" t="inlineStr">
        <is>
          <t>2.500,00</t>
        </is>
      </c>
      <c r="F10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2026-09-02T22:37:57.00Z</dcterms:created>
  <dc:creator>Tellks Tecnologia</dc:creator>
  <cp:revision>0</cp:revision>
</cp:coreProperties>
</file>