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ROLL ON/OF, COMPACT. *  16 COMPACTAD. * 15 PRENSAS ENFADADEIRAS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=HYPERLINK("https://leilaoonline.net/lote/detalhe/183922", "001")</f>
      </c>
      <c r="B11" s="4" t="s">
        <f>=HYPERLINK("https://leilaoonline.net/lote/detalhe/183922", " CAMINHAO COMPACTADOR 19 M3 VOLKSWAGEN 17280 6X2 NO ESTADO.  ANO:  2013 PLACA:  FGQ3455 RENAVAM:  00994937369. KM ATUAL APROX. 552,300 HORÍM. APROX. 27,362 OBS:  Veículo parado aprox.há dois anos, precisa de revisão geral para rodar.")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=HYPERLINK("https://leilaoonline.net/lote/detalhe/183923", "002")</f>
      </c>
      <c r="B12" s="4" t="s">
        <f>=HYPERLINK("https://leilaoonline.net/lote/detalhe/183923", " CAMINHAO POLIGUINDASTE SIMPLES VOLKSWAGEN 17190 4X2 NO ESTADO.  ANO:  2013 PLACA:  EVT2941 RENAVAM:  00596812060. KM ATUAL APROX. 567,118 HORÍM. APROX. 9,376 OBS:  Veículo ok, está operacional")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=HYPERLINK("https://leilaoonline.net/lote/detalhe/183919", "003")</f>
      </c>
      <c r="B13" s="4" t="s">
        <f>=HYPERLINK("https://leilaoonline.net/lote/detalhe/183919", " CAMINHAO COMPACTADOR 15 M3 FORD 1723 4X2 NO ESTADO.  ANO:  2013 PLACA:  OUO9918 RENAVAM:  00567454738. KM ATUAL APROX. 310,477 HORÍM. APROX. 19,495 OBS:  Veículo ok, está operacional")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97.000,00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=HYPERLINK("https://leilaoonline.net/lote/detalhe/183924", "004")</f>
      </c>
      <c r="B14" s="4" t="s">
        <f>=HYPERLINK("https://leilaoonline.net/lote/detalhe/183924", " CAMINHAO ROLL ON/OFF VOLKSWAGEN 24280 6X2 NO ESTADO.  ANO:  2012 PLACA:  FCB6354 RENAVAM:  00481869417. KM ATUAL APROX. 616,776 HORÍM. APROX. 2,980 OBS:  Veículo ok, está operacional")</f>
      </c>
      <c r="C14" s="4" t="inlineStr">
        <is>
          <t>Vendido</t>
        </is>
      </c>
      <c r="D14" s="4" t="inlineStr">
        <is>
          <t>95</t>
        </is>
      </c>
      <c r="E14" s="5" t="inlineStr">
        <is>
          <t>194.000,00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=HYPERLINK("https://leilaoonline.net/lote/detalhe/183921", "005")</f>
      </c>
      <c r="B15" s="4" t="s">
        <f>=HYPERLINK("https://leilaoonline.net/lote/detalhe/183921", " CAMINHAO COMPACTADOR 15 M3 VOLKSWAGEN 17280 4X2 NO ESTADO.  ANO:  2013 PLACA:  AYO3G56 RENAVAM:  01055168181. KM ATUAL APROX. 253,030 HORÍM. APROX. 15,155 OBS:  Veículo ok, está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=HYPERLINK("https://leilaoonline.net/lote/detalhe/183920", "006")</f>
      </c>
      <c r="B16" s="4" t="s">
        <f>=HYPERLINK("https://leilaoonline.net/lote/detalhe/183920", " CAMINHAO ROLL ON/OFF VOLKSWAGEN 24280 6X2 NO ESTADO.  ANO:  2013 PLACA:  FLS2E58 RENAVAM:  00991948955. KM ATUAL APROX. 629,734 HORÍM. APROX. 29,641 OBS:  Veículo ok, está operacional")</f>
      </c>
      <c r="C16" s="4" t="inlineStr">
        <is>
          <t>Vendido</t>
        </is>
      </c>
      <c r="D16" s="4" t="inlineStr">
        <is>
          <t>70</t>
        </is>
      </c>
      <c r="E16" s="5" t="inlineStr">
        <is>
          <t>184.000,00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=HYPERLINK("https://leilaoonline.net/lote/detalhe/183925", "007")</f>
      </c>
      <c r="B17" s="4" t="s">
        <f>=HYPERLINK("https://leilaoonline.net/lote/detalhe/183925", " CAMINHÃO SEM IMPLEMENTO - SOMENTE CHASSIS FORD 1319 4X2 NO ESTADO.  ANO:  2012 PLACA:  AWH5I97 RENAVAM:  500738840. KM ATUAL APROX. 133,396 HORÍM. APROX. 7,538 OBS:  Veículo ok, está operacional")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=HYPERLINK("https://leilaoonline.net/lote/detalhe/183926", "008")</f>
      </c>
      <c r="B18" s="4" t="s">
        <f>=HYPERLINK("https://leilaoonline.net/lote/detalhe/183926", " CAMINHAO COMPACTADOR 19 M3 VOLKSWAGEN 24250 6X2 NO ESTADO.  ANO:  2011 PLACA:  FCB5271 RENAVAM:  485679965. KM ATUAL APROX. 341,554 OBS:  Veículo ok, está operacional")</f>
      </c>
      <c r="C18" s="4" t="inlineStr">
        <is>
          <t>Venda condicional</t>
        </is>
      </c>
      <c r="D18" s="4" t="inlineStr">
        <is>
          <t>5</t>
        </is>
      </c>
      <c r="E18" s="5" t="inlineStr">
        <is>
          <t>104.000,00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=HYPERLINK("https://leilaoonline.net/lote/detalhe/183929", "009")</f>
      </c>
      <c r="B19" s="4" t="s">
        <f>=HYPERLINK("https://leilaoonline.net/lote/detalhe/183929", " CAMINHÃO SEM IMPLEMENTO - SOMENTE CHASSIS VOLKSWAGEN 17280. 6X2 NO ESTADO.  ANO:  2013 PLACA:  AYP1766 RENAVAM:  01014986017. OBS:  Vendido sem câmbio, sem diferencial, sem cardan. Acidentado com chassis empenado.")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=HYPERLINK("https://leilaoonline.net/lote/detalhe/183927", "010")</f>
      </c>
      <c r="B20" s="4" t="s">
        <f>=HYPERLINK("https://leilaoonline.net/lote/detalhe/183927", " CAMINHAO COMPACTADOR 19 M3 VOLKSWAGEN 24250 6X2 NO ESTADO.  ANO:  2011 PLACA:  FCB6342 RENAVAM:  00481043225. OBS:  Veículo fora de operação, motor funcionando, necessita revisão geral para rodagem.")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=HYPERLINK("https://leilaoonline.net/lote/detalhe/183928", "011")</f>
      </c>
      <c r="B21" s="4" t="s">
        <f>=HYPERLINK("https://leilaoonline.net/lote/detalhe/183928", " CAMINHAO COMPACTADOR 15 M3 VOLKSWAGEN 17230 4X2 NO ESTADO.  ANO:  2016 PLACA:  GDK4365 RENAVAM:  01089342460. KM ATUAL APROX. 248,519 HORÍM. APROX. 17,981 OBS:  Veículo ok, está operacional")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113.000,00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=HYPERLINK("https://leilaoonline.net/lote/detalhe/183930", "012")</f>
      </c>
      <c r="B22" s="4" t="s">
        <f>=HYPERLINK("https://leilaoonline.net/lote/detalhe/183930", " IMPLEMENTO COMPACTADOR 19 M3 PLANALTO IMPL 01 NO ESTADO.  ANO:  2012. OBS: 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=HYPERLINK("https://leilaoonline.net/lote/detalhe/183934", "013")</f>
      </c>
      <c r="B23" s="4" t="s">
        <f>=HYPERLINK("https://leilaoonline.net/lote/detalhe/183934", " IMPLEMENTO COMPACTADOR 15 M3 USIMECA IMPL 02 NO ESTADO.  ANO:  2013. OBS: 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=HYPERLINK("https://leilaoonline.net/lote/detalhe/183931", "014")</f>
      </c>
      <c r="B24" s="4" t="s">
        <f>=HYPERLINK("https://leilaoonline.net/lote/detalhe/183931", " IMPLEMENTO COMPACTADOR 19 M3 USIMECA IMPL 03 NO ESTADO.  ANO:  2013. OBS: 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=HYPERLINK("https://leilaoonline.net/lote/detalhe/183935", "015")</f>
      </c>
      <c r="B25" s="4" t="s">
        <f>=HYPERLINK("https://leilaoonline.net/lote/detalhe/183935", " IMPLEMENTO COMPACTADOR 19 M3 USIMECA IMPL 04 NO ESTADO.  ANO:  2013. OBS: 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=HYPERLINK("https://leilaoonline.net/lote/detalhe/183932", "016")</f>
      </c>
      <c r="B26" s="4" t="s">
        <f>=HYPERLINK("https://leilaoonline.net/lote/detalhe/183932", " IMPLEMENTO COMPACTADOR 19 M3 USIMECA IMPL 05 NO ESTADO.  ANO:  2013. OBS: 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=HYPERLINK("https://leilaoonline.net/lote/detalhe/183936", "017")</f>
      </c>
      <c r="B27" s="4" t="s">
        <f>=HYPERLINK("https://leilaoonline.net/lote/detalhe/183936", " CAIXA COMPACTADORA ESTACIONÁRIA 17 M3 - REF. N/A CAL LEVE P17 CAIXA 01 NO ESTADO.  ANO:  2018. OBS:  Caixa com todas as peças,  precisa de revisão geral para funcionamento")</f>
      </c>
      <c r="C27" s="4" t="inlineStr">
        <is>
          <t>Vendido</t>
        </is>
      </c>
      <c r="D27" s="4" t="inlineStr">
        <is>
          <t>21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=HYPERLINK("https://leilaoonline.net/lote/detalhe/183933", "018")</f>
      </c>
      <c r="B28" s="4" t="s">
        <f>=HYPERLINK("https://leilaoonline.net/lote/detalhe/183933", " CAIXA COMPACTADORA ESTACIONÁRIA 17 M3 - REF. 393501 CAL LEVE P17 CAIXA 02 NO ESTADO.  ANO:  2018. OBS:  Caixa com todas as peças,  precisa de revisão geral para funcionamento")</f>
      </c>
      <c r="C28" s="4" t="inlineStr">
        <is>
          <t>Vendido</t>
        </is>
      </c>
      <c r="D28" s="4" t="inlineStr">
        <is>
          <t>21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=HYPERLINK("https://leilaoonline.net/lote/detalhe/183939", "019")</f>
      </c>
      <c r="B29" s="4" t="s">
        <f>=HYPERLINK("https://leilaoonline.net/lote/detalhe/183939", " CAIXA COMPACTADORA ESTACIONÁRIA 17 M3 - REF. 1.02.002 PLANALTO P17 CAIXA 03 NO ESTADO.  OBS:  Caixa ok,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=HYPERLINK("https://leilaoonline.net/lote/detalhe/183937", "020")</f>
      </c>
      <c r="B30" s="4" t="s">
        <f>=HYPERLINK("https://leilaoonline.net/lote/detalhe/183937", " CAIXA COMPACTADORA ESTACIONÁRIA 17 M3 - REF. 1.01.006 PLANALTO P17 CAIXA 04 NO ESTADO.  OBS:  Caixa ok,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=HYPERLINK("https://leilaoonline.net/lote/detalhe/183941", "021")</f>
      </c>
      <c r="B31" s="4" t="s">
        <f>=HYPERLINK("https://leilaoonline.net/lote/detalhe/183941", " CAIXA COMPACTADORA ESTACIONÁRIA 17 M3 - REF. 1.01.009 PLANALTO P17 CAIXA 05 NO ESTADO.  OBS:  Caixa ok, funcionando")</f>
      </c>
      <c r="C31" s="4" t="inlineStr">
        <is>
          <t>Vendido</t>
        </is>
      </c>
      <c r="D31" s="4" t="inlineStr">
        <is>
          <t>14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=HYPERLINK("https://leilaoonline.net/lote/detalhe/183938", "022")</f>
      </c>
      <c r="B32" s="4" t="s">
        <f>=HYPERLINK("https://leilaoonline.net/lote/detalhe/183938", " CAIXA COMPACTADORA ESTACIONÁRIA 17 M3 - REF. 1.02.004 PLANALTO P17 CAIXA 06 NO ESTADO.  OBS:  Caixa ok,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=HYPERLINK("https://leilaoonline.net/lote/detalhe/183940", "023")</f>
      </c>
      <c r="B33" s="4" t="s">
        <f>=HYPERLINK("https://leilaoonline.net/lote/detalhe/183940", " CAIXA COMPACTADORA ESTACIONÁRIA 17 M3 - REF. 1.01.001 PLANALTO P17 CAIXA 07 NO ESTADO.  OBS:  Caixa ok,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=HYPERLINK("https://leilaoonline.net/lote/detalhe/183943", "024")</f>
      </c>
      <c r="B34" s="4" t="s">
        <f>=HYPERLINK("https://leilaoonline.net/lote/detalhe/183943", " CAIXA COMPACTADORA ESTACIONÁRIA 17 M3 - REF. 1.01.005 PLANALTO P17 CAIXA 08 NO ESTADO.  OBS:  Caixa ok, funcionando")</f>
      </c>
      <c r="C34" s="4" t="inlineStr">
        <is>
          <t>Vendido</t>
        </is>
      </c>
      <c r="D34" s="4" t="inlineStr">
        <is>
          <t>26</t>
        </is>
      </c>
      <c r="E34" s="5" t="inlineStr">
        <is>
          <t>29.000,00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=HYPERLINK("https://leilaoonline.net/lote/detalhe/183942", "025")</f>
      </c>
      <c r="B35" s="4" t="s">
        <f>=HYPERLINK("https://leilaoonline.net/lote/detalhe/183942", " CAIXA COMPACTADORA ESTACIONÁRIA 17 M3 - REF. 1.02.003 PLANALTO P17 CAIXA 09 NO ESTADO.  OBS:  Caixa ok,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=HYPERLINK("https://leilaoonline.net/lote/detalhe/183944", "026")</f>
      </c>
      <c r="B36" s="4" t="s">
        <f>=HYPERLINK("https://leilaoonline.net/lote/detalhe/183944", " CAIXA COMPACTADORA ESTACIONÁRIA 17 M3 - REF. 1.01.014 PLANALTO P17 CAIXA 10 NO ESTADO.  OBS:  Caixa ok,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=HYPERLINK("https://leilaoonline.net/lote/detalhe/183948", "027")</f>
      </c>
      <c r="B37" s="4" t="s">
        <f>=HYPERLINK("https://leilaoonline.net/lote/detalhe/183948", " PRENSA ENFARDADEIRA 15 TON - FORZAN - REF. 01 FORZAN ENFARDADEIRA PRENSA 01 NO ESTADO.  ANO:  2012. OBS:  SERÁ ENTREGUE FUNCIONANDO. .- Vendido no estado em que se encontra")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=HYPERLINK("https://leilaoonline.net/lote/detalhe/183947", "028")</f>
      </c>
      <c r="B38" s="4" t="s">
        <f>=HYPERLINK("https://leilaoonline.net/lote/detalhe/183947", " PRENSA ENFARDADEIRA 15 TON - FORZAN - REF. 1572 FORZAN ENFARDADEIRA PRENSA 02 NO ESTADO.  ANO:  2012. OBS:  OBS: SERÁ ENTREGUE FUNCIONANDO. . Vendido no estado em que se encontra")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=HYPERLINK("https://leilaoonline.net/lote/detalhe/183945", "029")</f>
      </c>
      <c r="B39" s="4" t="s">
        <f>=HYPERLINK("https://leilaoonline.net/lote/detalhe/183945", " PRENSA ENFARDADEIRA 15 TON - FORZAN - REF. 1302 FORZAN ENFARDADEIRA PRENSA 03 NO ESTADO.  ANO:  2011. OBS:  SERÁ ENTREGUE FUNCIONANDO.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=HYPERLINK("https://leilaoonline.net/lote/detalhe/183949", "030")</f>
      </c>
      <c r="B40" s="4" t="s">
        <f>=HYPERLINK("https://leilaoonline.net/lote/detalhe/183949", " PRENSA ENFARDADEIRA 15 TON - FORZAN - REF. 1598 FORZAN ENFARDADEIRA PRENSA 04 NO ESTADO.  ANO:  2012.  OBS:  SERÁ ENTREGUE FUNCIONANDO.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=HYPERLINK("https://leilaoonline.net/lote/detalhe/183946", "031")</f>
      </c>
      <c r="B41" s="4" t="s">
        <f>=HYPERLINK("https://leilaoonline.net/lote/detalhe/183946", " PRENSA ENFARDADEIRA 15 TON - FORZAN - REF. 1611 FORZAN ENFARDADEIRA PRENSA 05 NO ESTADO.  ANO:  2012.  OBS:  SERÁ ENTREGUE FUNCIONANDO.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=HYPERLINK("https://leilaoonline.net/lote/detalhe/183951", "032")</f>
      </c>
      <c r="B42" s="4" t="s">
        <f>=HYPERLINK("https://leilaoonline.net/lote/detalhe/183951", " PRENSA ENFARDADEIRA 15 TON - FORZAN - REF. 1604 FORZAN ENFARDADEIRA PRENSA 06 NO ESTADO.  ANO:  2012.  OBS:  SERÁ ENTREGUE FUNCIONANDO. . Vendido no estado em que se encontra")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=HYPERLINK("https://leilaoonline.net/lote/detalhe/183950", "033")</f>
      </c>
      <c r="B43" s="4" t="s">
        <f>=HYPERLINK("https://leilaoonline.net/lote/detalhe/183950", " PRENSA ENFARDADEIRA 15 TON - FORZAN - REF. 06 FORZAN ENFARDADEIRA PRENSA 07 NO ESTADO.  ANO:  2012.  OBS:  SERÁ ENTREGUE FUNCIONANDO.  - Vendido no estado em que se encontra")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=HYPERLINK("https://leilaoonline.net/lote/detalhe/183955", "034")</f>
      </c>
      <c r="B44" s="4" t="s">
        <f>=HYPERLINK("https://leilaoonline.net/lote/detalhe/183955", " PRENSA ENFARDADEIRA 15 TON - FORZAN - REF. 1561 FORZAN ENFARDADEIRA PRENSA 08 NO ESTADO.  ANO:  2012.  OBS:  SERÁ ENTREGUE FUNCIONANDO. - Vendido no estado em que se encontra")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=HYPERLINK("https://leilaoonline.net/lote/detalhe/183952", "035")</f>
      </c>
      <c r="B45" s="4" t="s">
        <f>=HYPERLINK("https://leilaoonline.net/lote/detalhe/183952", " PRENSA ENFARDADEIRA 15 TON - FORZAN - REF. 07 FORZAN ENFARDADEIRA PRENSA 09 NO ESTADO.  ANO:  2012.  OBS:  SERÁ ENTREGUE FUNCIONANDO.  - Vendido no estado em que se encontra")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=HYPERLINK("https://leilaoonline.net/lote/detalhe/183954", "036")</f>
      </c>
      <c r="B46" s="4" t="s">
        <f>=HYPERLINK("https://leilaoonline.net/lote/detalhe/183954", " PRENSA ENFARDADEIRA 15 TON - FORZAN - REF. 08 DETROIT ENFARDADEIRA PRENSA 10 NO ESTADO.  ANO:  2012.  OBS:  SERÁ ENTREGUE FUNCIONANDO. ")</f>
      </c>
      <c r="C46" s="4" t="inlineStr">
        <is>
          <t>Vendido</t>
        </is>
      </c>
      <c r="D46" s="4" t="inlineStr">
        <is>
          <t>2</t>
        </is>
      </c>
      <c r="E46" s="5" t="inlineStr">
        <is>
          <t>13.500,00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=HYPERLINK("https://leilaoonline.net/lote/detalhe/183957", "037")</f>
      </c>
      <c r="B47" s="4" t="s">
        <f>=HYPERLINK("https://leilaoonline.net/lote/detalhe/183957", " PRENSA ENFARDADEIRA 15 TON - FORZAN - REF. 1301 FORZAN ENFARDADEIRA PRENSA 11 NO ESTADO.  ANO:  2011.  OBS:  SERÁ ENTREGUE FUNCIONANDO. . Vendido no estado em que se encontra")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=HYPERLINK("https://leilaoonline.net/lote/detalhe/183953", "038")</f>
      </c>
      <c r="B48" s="4" t="s">
        <f>=HYPERLINK("https://leilaoonline.net/lote/detalhe/183953", " PRENSA ENFARDADEIRA 15 TON - FORZAN - REF. 1605 FORZAN ENFARDADEIRA PRENSA 12 NO ESTADO.  ANO:  2012.  OBS:  SERÁ ENTREGUE FUNCIONANDO. - Vendido no estado em que se encontra")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=HYPERLINK("https://leilaoonline.net/lote/detalhe/183956", "039")</f>
      </c>
      <c r="B49" s="4" t="s">
        <f>=HYPERLINK("https://leilaoonline.net/lote/detalhe/183956", " PRENSA ENFARDADEIRA 30 TON - FORZAN - REF. 03 FORZAN ENFARDADEIRA PRENSA 13 NO ESTADO.  ANO:  2012. OBS:  SERÁ ENTREGUE FUNCIONANDO. . Vendido no estado em que se encontra")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=HYPERLINK("https://leilaoonline.net/lote/detalhe/183958", "040")</f>
      </c>
      <c r="B50" s="4" t="s">
        <f>=HYPERLINK("https://leilaoonline.net/lote/detalhe/183958", " PRENSA ENFARDADEIRA 30 TON - FORZAN - REF. 1717 FORZAN ENFARDADEIRA PRENSA 14 NO ESTADO.  ANO:  2012.  OBS:  SERÁ ENTREGUE FUNCIONANDO. ")</f>
      </c>
      <c r="C50" s="4" t="inlineStr">
        <is>
          <t>Vendido</t>
        </is>
      </c>
      <c r="D50" s="4" t="inlineStr">
        <is>
          <t>10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=HYPERLINK("https://leilaoonline.net/lote/detalhe/183959", "041")</f>
      </c>
      <c r="B51" s="4" t="s">
        <f>=HYPERLINK("https://leilaoonline.net/lote/detalhe/183959", " PRENSA ENFARDADEIRA 30 TON - FORZAN - REF. 05 ECOMAQ ENFARDADEIRA PRENSA 15 NO ESTADO.  ANO:  2012. OBS:  SERÁ ENTREGUE FUNCIONANDO. ")</f>
      </c>
      <c r="C51" s="4" t="inlineStr">
        <is>
          <t>Vendido</t>
        </is>
      </c>
      <c r="D51" s="4" t="inlineStr">
        <is>
          <t>23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=HYPERLINK("https://leilaoonline.net/lote/detalhe/183960", "042")</f>
      </c>
      <c r="B52" s="4" t="s">
        <f>=HYPERLINK("https://leilaoonline.net/lote/detalhe/183960", " PRENSA ENFARDADEIRA 30 TON - FORZAN - REF. 1697 DETROIT ENFARDADEIRA PRENSA 16 NO ESTADO.  ANO:  2018.  OBS:  SERÁ ENTREGUE FUNCIONANDO. ")</f>
      </c>
      <c r="C52" s="4" t="inlineStr">
        <is>
          <t>Vendido</t>
        </is>
      </c>
      <c r="D52" s="4" t="inlineStr">
        <is>
          <t>23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=HYPERLINK("https://leilaoonline.net/lote/detalhe/184825", "043")</f>
      </c>
      <c r="B53" s="4" t="s">
        <f>=HYPERLINK("https://leilaoonline.net/lote/detalhe/184825", "PEÇAS DIVS -  ALMOXARIFADO - SEM USO - NO ESTADO.   -GAIOLA 04 - RELAÇÃO EM SÍNTESE ANEXO. ")</f>
      </c>
      <c r="C53" s="4" t="inlineStr">
        <is>
          <t>Vendido</t>
        </is>
      </c>
      <c r="D53" s="4" t="inlineStr">
        <is>
          <t>12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=HYPERLINK("https://leilaoonline.net/lote/detalhe/184826", "044")</f>
      </c>
      <c r="B54" s="4" t="s">
        <f>=HYPERLINK("https://leilaoonline.net/lote/detalhe/184826", "PEÇAS DIVS -  ALMOXARIFADO - SEM USO - NO ESTADO.   -GAIOLA 05 - RELAÇÃO EM SÍNTESE ANEXO. 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=HYPERLINK("https://leilaoonline.net/lote/detalhe/184827", "045")</f>
      </c>
      <c r="B55" s="4" t="s">
        <f>=HYPERLINK("https://leilaoonline.net/lote/detalhe/184827", "PEÇAS DIVS -  ALMOXARIFADO - SEM USO - NO ESTADO.   -GAIOLA 13 - RELAÇÃO EM SÍNTESE ANEXO. ")</f>
      </c>
      <c r="C55" s="4" t="inlineStr">
        <is>
          <t>Vendido</t>
        </is>
      </c>
      <c r="D55" s="4" t="inlineStr">
        <is>
          <t>6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=HYPERLINK("https://leilaoonline.net/lote/detalhe/184828", "046")</f>
      </c>
      <c r="B56" s="4" t="s">
        <f>=HYPERLINK("https://leilaoonline.net/lote/detalhe/184828", "PEÇAS DIVS -  ALMOXARIFADO - SEM USO - NO ESTADO.   - PALLET 11- RELAÇÃO EM SÍNTESE ANEXO.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=HYPERLINK("https://leilaoonline.net/lote/detalhe/184830", "047")</f>
      </c>
      <c r="B57" s="4" t="s">
        <f>=HYPERLINK("https://leilaoonline.net/lote/detalhe/184830", "PEÇAS DIVS -  ALMOXARIFADO - SEM USO - NO ESTADO.  - PALLET 14 - RELAÇÃO EM SÍNTESE ANEXO. ")</f>
      </c>
      <c r="C57" s="4" t="inlineStr">
        <is>
          <t>Vendido</t>
        </is>
      </c>
      <c r="D57" s="4" t="inlineStr">
        <is>
          <t>4</t>
        </is>
      </c>
      <c r="E57" s="5" t="inlineStr">
        <is>
          <t>600,00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2026-06-13T22:04:22.00Z</dcterms:created>
  <dc:creator>Tellks Tecnologia</dc:creator>
  <cp:revision>0</cp:revision>
</cp:coreProperties>
</file>