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MÁQUINAS, PORTA PALETES, CALHAS GALVANIZADAS, PLACAS, MOTOS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=HYPERLINK("https://leilaoonline.net/lote/detalhe/182201", "1000")</f>
      </c>
      <c r="B11" s="4" t="s">
        <f>=HYPERLINK("https://leilaoonline.net/lote/detalhe/182201",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=HYPERLINK("https://leilaoonline.net/lote/detalhe/182223", "1001")</f>
      </c>
      <c r="B12" s="4" t="s">
        <f>=HYPERLINK("https://leilaoonline.net/lote/detalhe/182223", " JET SKI SEADOO ANO 2007 (HOMOLOGADO NA MARINHA EM 2010 GTI 155/ COM CARRETINHA DE TRANSPORTE)")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=HYPERLINK("https://leilaoonline.net/lote/detalhe/182188", "1002")</f>
      </c>
      <c r="B13" s="4" t="s">
        <f>=HYPERLINK("https://leilaoonline.net/lote/detalhe/182188", "Toyota Hilux CD SR XA 4 FD Ano 2015/2016 -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=HYPERLINK("https://leilaoonline.net/lote/detalhe/182190", "1003")</f>
      </c>
      <c r="B14" s="4" t="s">
        <f>=HYPERLINK("https://leilaoonline.net/lote/detalhe/182190", "LAND ROVER / DISCOVERY 4S BITURBO  ANO 2013 -DIESEL 3.0  - FUNCIONANDO / 7 LUGARES / PNEUS SEMI NOVOS / REVISÃO NOV. 2022 / 110.000 KM APROX.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=HYPERLINK("https://leilaoonline.net/lote/detalhe/182218", "1004")</f>
      </c>
      <c r="B15" s="4" t="s">
        <f>=HYPERLINK("https://leilaoonline.net/lote/detalhe/182218", " Veiculo – Volks – modelo – Variant – Ano 1973 – Colecionador – funcionando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=HYPERLINK("https://leilaoonline.net/lote/detalhe/182282", "1007")</f>
      </c>
      <c r="B16" s="4" t="s">
        <f>=HYPERLINK("https://leilaoonline.net/lote/detalhe/182282", "CHEVROLET CHEVETTE ANO 1990 (DOCUMENTOS EM ORDEM) EM FUNCIONAMENTO  RELÍQUIA PARA COLECIONADORES.")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9.900,00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=HYPERLINK("https://leilaoonline.net/lote/detalhe/182268", "1008")</f>
      </c>
      <c r="B17" s="4" t="s">
        <f>=HYPERLINK("https://leilaoonline.net/lote/detalhe/182268", "FORD / F1000 SS ANO 1990/1990  - DIESEL -CARROCERIA ABERTA- MOTOR/CÂMBIO REVISADO/EMBREGEM NOVA/ PNEIS XBRI 295/16 - ORIGINAL")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=HYPERLINK("https://leilaoonline.net/lote/detalhe/182283", "1009")</f>
      </c>
      <c r="B18" s="4" t="s">
        <f>=HYPERLINK("https://leilaoonline.net/lote/detalhe/182283", "GM CELTA 2P LIFE ANO 2006/2007 - BRANCA - FLEX")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=HYPERLINK("https://leilaoonline.net/lote/detalhe/182174", "1011")</f>
      </c>
      <c r="B19" s="4" t="s">
        <f>=HYPERLINK("https://leilaoonline.net/lote/detalhe/182174", "[ VÍDEO ] CITRÖEN C4 20GLXA5P F . FLEX. ANO 2010/11")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=HYPERLINK("https://leilaoonline.net/lote/detalhe/182260", "1012")</f>
      </c>
      <c r="B20" s="4" t="s">
        <f>=HYPERLINK("https://leilaoonline.net/lote/detalhe/182260", " Nissan Frontier S. 4x4. Diesel. Ano 2014")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=HYPERLINK("https://leilaoonline.net/lote/detalhe/182261", "1013")</f>
      </c>
      <c r="B21" s="4" t="s">
        <f>=HYPERLINK("https://leilaoonline.net/lote/detalhe/182261", " Moto Honda NX 200. Ano 1999")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=HYPERLINK("https://leilaoonline.net/lote/detalhe/182265", "1014")</f>
      </c>
      <c r="B22" s="4" t="s">
        <f>=HYPERLINK("https://leilaoonline.net/lote/detalhe/182265", " F 4000 COM CARROCERIA DE MADEIRA. ANO 1986")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=HYPERLINK("https://leilaoonline.net/lote/detalhe/182266", "1015")</f>
      </c>
      <c r="B23" s="4" t="s">
        <f>=HYPERLINK("https://leilaoonline.net/lote/detalhe/182266", "FORD PAMPA L ANO 1988 MOTOR CHT 1.6 ÁLCOOL")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=HYPERLINK("https://leilaoonline.net/lote/detalhe/182269", "1016")</f>
      </c>
      <c r="B24" s="4" t="s">
        <f>=HYPERLINK("https://leilaoonline.net/lote/detalhe/182269", "FORD RURAL WILLYS GASOLINA E GNV. ANO 1966")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=HYPERLINK("https://leilaoonline.net/lote/detalhe/182273", "1017")</f>
      </c>
      <c r="B25" s="4" t="s">
        <f>=HYPERLINK("https://leilaoonline.net/lote/detalhe/182273", " FIAT / STRADA WORKING ANO 2013/2014 - BRANCA - FLEX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=HYPERLINK("https://leilaoonline.net/lote/detalhe/182270", "1018")</f>
      </c>
      <c r="B26" s="4" t="s">
        <f>=HYPERLINK("https://leilaoonline.net/lote/detalhe/182270", " GM / CELTA 2P LIFE ANO 2010/2010 - PRATA - FLEX")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=HYPERLINK("https://leilaoonline.net/lote/detalhe/182275", "1019")</f>
      </c>
      <c r="B27" s="4" t="s">
        <f>=HYPERLINK("https://leilaoonline.net/lote/detalhe/182275", "VW SAVEIRO 1.8 ano 2005/2006 - FLEX - AMBULÂNCIA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=HYPERLINK("https://leilaoonline.net/lote/detalhe/182276", "1022")</f>
      </c>
      <c r="B28" s="4" t="s">
        <f>=HYPERLINK("https://leilaoonline.net/lote/detalhe/182276", "[ VÍDEO ] SUZUKI VESTRON 650cc ANO 2011/2012. EM FUNCIONAMENTO")</f>
      </c>
      <c r="C28" s="4" t="inlineStr">
        <is>
          <t>Lote retirado</t>
        </is>
      </c>
      <c r="D28" s="4" t="inlineStr">
        <is>
          <t>1</t>
        </is>
      </c>
      <c r="E28" s="5" t="inlineStr">
        <is>
          <t>19.900,00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=HYPERLINK("https://leilaoonline.net/lote/detalhe/182277", "1024")</f>
      </c>
      <c r="B29" s="4" t="s">
        <f>=HYPERLINK("https://leilaoonline.net/lote/detalhe/182277", "[ VÍDEO ] HONDA SHADOW VTX 1800cc ANO 2006. EM FUNCIONAMENTO")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=HYPERLINK("https://leilaoonline.net/lote/detalhe/182202", "2002")</f>
      </c>
      <c r="B30" s="4" t="s">
        <f>=HYPERLINK("https://leilaoonline.net/lote/detalhe/182202", " Trio Elétrico: Caminhão MB/ L 113. Ano 1976. Chassi alongado. Potência total de som: 58.000 Watts")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=HYPERLINK("https://leilaoonline.net/lote/detalhe/182217", "2003")</f>
      </c>
      <c r="B31" s="4" t="s">
        <f>=HYPERLINK("https://leilaoonline.net/lote/detalhe/182217", " Caminhão Volks – modelo – 17280 – Ano 2015/2016 – automático – com aprox. 285.000 Kms – motor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=HYPERLINK("https://leilaoonline.net/lote/detalhe/182245", "2004")</f>
      </c>
      <c r="B32" s="4" t="s">
        <f>=HYPERLINK("https://leilaoonline.net/lote/detalhe/182245", "CAMINHÃO VW 17.190 WORKER. ANO: 2012 / 2013. REVISADO. FUNCIONANDO. PNEUS SEMI NOVOS. CAMINHÂO NO CHASSI. EQUIPAMENTO NÂO INCLUSO.")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=HYPERLINK("https://leilaoonline.net/lote/detalhe/182246", "2005")</f>
      </c>
      <c r="B33" s="4" t="s">
        <f>=HYPERLINK("https://leilaoonline.net/lote/detalhe/182246", "CAMINHÃO VW 17.190 WORKER. ANO 2012/ 2013. REVISADO. FUNCIONANDO. PNEUS SEMI NOVOS. EQUIPAMENTO NÃO INCLUSO.")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=HYPERLINK("https://leilaoonline.net/lote/detalhe/182175", "2008")</f>
      </c>
      <c r="B34" s="4" t="s">
        <f>=HYPERLINK("https://leilaoonline.net/lote/detalhe/182175", " MERCEDES BENZ / L1513 ANO 1971/1971")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=HYPERLINK("https://leilaoonline.net/lote/detalhe/182263", "2009")</f>
      </c>
      <c r="B35" s="4" t="s">
        <f>=HYPERLINK("https://leilaoonline.net/lote/detalhe/182263", " CAVALO 6X2 VOLVO FH 380-6X2. ANO 2004")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=HYPERLINK("https://leilaoonline.net/lote/detalhe/182262", "2010")</f>
      </c>
      <c r="B36" s="4" t="s">
        <f>=HYPERLINK("https://leilaoonline.net/lote/detalhe/182262", " CAVALO 4X2 VOLVO NL12-360-4X2 ANO 1995. COM CARRETA BASCULANTE TECTRAN 3 EIXOS DE 30M³ ANO 1995")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=HYPERLINK("https://leilaoonline.net/lote/detalhe/182286", "2011")</f>
      </c>
      <c r="B37" s="4" t="s">
        <f>=HYPERLINK("https://leilaoonline.net/lote/detalhe/182286", "VW 12.170  BT ANO 1999/1999 - BRANCA - DIESEL - TOCO -no chassi")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=HYPERLINK("https://leilaoonline.net/lote/detalhe/182288", "3000")</f>
      </c>
      <c r="B38" s="4" t="s">
        <f>=HYPERLINK("https://leilaoonline.net/lote/detalhe/182288", "PÁ CARREGADEIRA KOMATSU  MOD.WA-380 /209 - ano 2009 - SEM TORQUE - COM MOTOR CUMMINS ELETRÔNICO")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=HYPERLINK("https://leilaoonline.net/lote/detalhe/182176", "3001")</f>
      </c>
      <c r="B39" s="4" t="s">
        <f>=HYPERLINK("https://leilaoonline.net/lote/detalhe/182176", "Empilhadeira Taylor. Mod. T360. Capacidade: 18 tons. Ano: 1988. Motor: OM 352 Turbo revisado. Transmissão: Alisson 3 marchas a frente e tres a ré. Funcionando.")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=HYPERLINK("https://leilaoonline.net/lote/detalhe/182193", "3002")</f>
      </c>
      <c r="B40" s="4" t="s">
        <f>=HYPERLINK("https://leilaoonline.net/lote/detalhe/182193", "Pá Carregadeira New Holland. Mod. 130 B. Ano 2018. Motor e transmissão desinstalados mas acompanham o lote")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=HYPERLINK("https://leilaoonline.net/lote/detalhe/182209", "3003")</f>
      </c>
      <c r="B41" s="4" t="s">
        <f>=HYPERLINK("https://leilaoonline.net/lote/detalhe/182209", "Pá Carregadeira Caterpillar mod. 924H ano 2012. Aprox. 10.700 horas (cabine original)")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267.500,00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=HYPERLINK("https://leilaoonline.net/lote/detalhe/182213", "3004")</f>
      </c>
      <c r="B42" s="4" t="s">
        <f>=HYPERLINK("https://leilaoonline.net/lote/detalhe/182213", "ESCAVADEIRA HIDRÁULICA CATERPILLAR MOD. 312 DL ANO 2014 - APROX. 6.000 HRS.")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=HYPERLINK("https://leilaoonline.net/lote/detalhe/182215", "3005")</f>
      </c>
      <c r="B43" s="4" t="s">
        <f>=HYPERLINK("https://leilaoonline.net/lote/detalhe/182215", "ESCAVADEIRA CATERPILLAR MOD. 315 ANO 2007")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=HYPERLINK("https://leilaoonline.net/lote/detalhe/182235", "3006")</f>
      </c>
      <c r="B44" s="4" t="s">
        <f>=HYPERLINK("https://leilaoonline.net/lote/detalhe/182235", "PÁ CARREGADEIRA SDLG MOD. LG936L ANO 2006")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=HYPERLINK("https://leilaoonline.net/lote/detalhe/182244", "3007")</f>
      </c>
      <c r="B45" s="4" t="s">
        <f>=HYPERLINK("https://leilaoonline.net/lote/detalhe/182244", "[ VÍDEO ] Escavadeira Volvo Ec 220D Ano 2015 Operacional.")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399.000,00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=HYPERLINK("https://leilaoonline.net/lote/detalhe/182182", "3008")</f>
      </c>
      <c r="B46" s="4" t="s">
        <f>=HYPERLINK("https://leilaoonline.net/lote/detalhe/182182", " TRATOR DEUTZ DM ANO 1963 -CILINDROS REFRIGERADOS A AR (ORIGINAL)")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=HYPERLINK("https://leilaoonline.net/lote/detalhe/182227", "3009")</f>
      </c>
      <c r="B47" s="4" t="s">
        <f>=HYPERLINK("https://leilaoonline.net/lote/detalhe/182227", "VALETADEIRA IMAP 3500")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=HYPERLINK("https://leilaoonline.net/lote/detalhe/182194", "3010")</f>
      </c>
      <c r="B48" s="4" t="s">
        <f>=HYPERLINK("https://leilaoonline.net/lote/detalhe/182194", "Empilhadeira marca Maximal – capac. 4,5 Ton – Ano 2014 – toda revisada. Operacional")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=HYPERLINK("https://leilaoonline.net/lote/detalhe/182192", "3011")</f>
      </c>
      <c r="B49" s="4" t="s">
        <f>=HYPERLINK("https://leilaoonline.net/lote/detalhe/182192", " Calandra hidráulica de grande capacidade. Medidas: esp. 1.1/2” x 2.500 mm. Reformada. Em bom estado.")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190.000,00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=HYPERLINK("https://leilaoonline.net/lote/detalhe/182198", "3012")</f>
      </c>
      <c r="B50" s="4" t="s">
        <f>=HYPERLINK("https://leilaoonline.net/lote/detalhe/182198", "TRATOR AGRÍCOLA VOLVO 350")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=HYPERLINK("https://leilaoonline.net/lote/detalhe/182287", "3013")</f>
      </c>
      <c r="B51" s="4" t="s">
        <f>=HYPERLINK("https://leilaoonline.net/lote/detalhe/182287", "[ VÍDEO ] PÁ CARREGADEIRA KOMATSU  MOD. WA-320   ANO 2007")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=HYPERLINK("https://leilaoonline.net/lote/detalhe/182229", "3014")</f>
      </c>
      <c r="B52" s="4" t="s">
        <f>=HYPERLINK("https://leilaoonline.net/lote/detalhe/182229", " TRATOR MASSEY FERGUSON MOD.65R ANO 1908 COM IMPLEMENTO EMPILHADEIRA")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=HYPERLINK("https://leilaoonline.net/lote/detalhe/182598", "3015")</f>
      </c>
      <c r="B53" s="4" t="s">
        <f>=HYPERLINK("https://leilaoonline.net/lote/detalhe/182598", "[ VÍDEO ] PÁ CARREGADEIRA MICHIGAN MOD. 55C ARTICULADA TRANSMISSÃO CLARCK DANA 22.000 - ANO APROX. 1995. BATERIA NOVA")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=HYPERLINK("https://leilaoonline.net/lote/detalhe/182596", "3016")</f>
      </c>
      <c r="B54" s="4" t="s">
        <f>=HYPERLINK("https://leilaoonline.net/lote/detalhe/182596", "[ VÍDEO ] PÁ CARREGADEIRA MICHIGAN MOD. 55C ARTICULADA TRANSMISSÃO 18.000 - ANO APROX. 1995. BATERIA NOVA")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=HYPERLINK("https://leilaoonline.net/lote/detalhe/182595", "3017")</f>
      </c>
      <c r="B55" s="4" t="s">
        <f>=HYPERLINK("https://leilaoonline.net/lote/detalhe/182595", "[ VÍDEO ] PÁ CARREGADEIRA FIATALLIS MOD. 1900B -TRANSMISSÃO 28.000 - ANO APROX. 1990. BATERIA NOVA")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=HYPERLINK("https://leilaoonline.net/lote/detalhe/182599", "3018")</f>
      </c>
      <c r="B56" s="4" t="s">
        <f>=HYPERLINK("https://leilaoonline.net/lote/detalhe/182599", " [ VÍDEO ] MOTONIVELADORA CATERPILLAR MOD. 120H ANO 1996 - MÁQUINA OPERACIONAL")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285.000,00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=HYPERLINK("https://leilaoonline.net/lote/detalhe/182597", "3019")</f>
      </c>
      <c r="B57" s="4" t="s">
        <f>=HYPERLINK("https://leilaoonline.net/lote/detalhe/182597", "[ VÍDEO ] TRATOR DE ESTEIRA CATERPILLAR MOD. D4E EMBREAGEM ANO 1988 - INJEÇÃO DIRETA")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145.000,00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=HYPERLINK("https://leilaoonline.net/lote/detalhe/183855", "3020")</f>
      </c>
      <c r="B58" s="4" t="s">
        <f>=HYPERLINK("https://leilaoonline.net/lote/detalhe/183855", "[ VÍDEO ] ESCAVADEIRA HYUNDAI MOD. 210LC ANO 2011")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=HYPERLINK("https://leilaoonline.net/lote/detalhe/182314", "4001")</f>
      </c>
      <c r="B59" s="4" t="s">
        <f>=HYPERLINK("https://leilaoonline.net/lote/detalhe/182314", " Manipulador telescópico marca Faresin altura de trabalho 17 metros. Necessita revisão elétrica")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=HYPERLINK("https://leilaoonline.net/lote/detalhe/182222", "4002")</f>
      </c>
      <c r="B60" s="4" t="s">
        <f>=HYPERLINK("https://leilaoonline.net/lote/detalhe/182222", " Munck – modelo – 20.000 – com 02 Lanças hidráulicas e 02 Manuais")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=HYPERLINK("https://leilaoonline.net/lote/detalhe/182184", "4003")</f>
      </c>
      <c r="B61" s="4" t="s">
        <f>=HYPERLINK("https://leilaoonline.net/lote/detalhe/182184", "Guindaste auto propelido, marca PPM 23 Toneladas, motor Deusts 6cc, 24 mts lança. Ano 87. Parou funcionando. Necessário manutenção.")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145.000,00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=HYPERLINK("https://leilaoonline.net/lote/detalhe/182183", "4004")</f>
      </c>
      <c r="B62" s="4" t="s">
        <f>=HYPERLINK("https://leilaoonline.net/lote/detalhe/182183", "Guindaste marca Bantam modelo S628, 18 toneladas, ano 1985, lança 22 mts, motor Cummins, e lança Aux Gibi 4 mts. Parou funcionando. Necessário manutenção.")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130.000,00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=HYPERLINK("https://leilaoonline.net/lote/detalhe/182216", "4005")</f>
      </c>
      <c r="B63" s="4" t="s">
        <f>=HYPERLINK("https://leilaoonline.net/lote/detalhe/182216", "GUINDASTE CLARCK MOD. 720 ANO 1986 - 20 TON. - MOTOR MERCEDES BENZ 352")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=HYPERLINK("https://leilaoonline.net/lote/detalhe/182279", "5000")</f>
      </c>
      <c r="B64" s="4" t="s">
        <f>=HYPERLINK("https://leilaoonline.net/lote/detalhe/182279", "PULVERIZADOR STARA MOD. FÊNIX 3000 - ANO 2008")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59.000,00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=HYPERLINK("https://leilaoonline.net/lote/detalhe/182169", "5001")</f>
      </c>
      <c r="B65" s="4" t="s">
        <f>=HYPERLINK("https://leilaoonline.net/lote/detalhe/182169", " Kit caixa de peneira e bandejão. Marca New Holland. Para colheitadeira tc 59. Em bom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=HYPERLINK("https://leilaoonline.net/lote/detalhe/182170", "5002")</f>
      </c>
      <c r="B66" s="4" t="s">
        <f>=HYPERLINK("https://leilaoonline.net/lote/detalhe/182170", " Plataforma Marca Massey Ferguson. Modelo 5/90")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=HYPERLINK("https://leilaoonline.net/lote/detalhe/182171", "5003")</f>
      </c>
      <c r="B67" s="4" t="s">
        <f>=HYPERLINK("https://leilaoonline.net/lote/detalhe/182171", " Esparramador de palha. Marca Bandeirantes para colheitadeira Massey Ferguson")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=HYPERLINK("https://leilaoonline.net/lote/detalhe/182230", "5004")</f>
      </c>
      <c r="B68" s="4" t="s">
        <f>=HYPERLINK("https://leilaoonline.net/lote/detalhe/182230", " GRADE ARADORA")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=HYPERLINK("https://leilaoonline.net/lote/detalhe/182231", "5005")</f>
      </c>
      <c r="B69" s="4" t="s">
        <f>=HYPERLINK("https://leilaoonline.net/lote/detalhe/182231", " PULVERIZADOR JACTO")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=HYPERLINK("https://leilaoonline.net/lote/detalhe/182251", "5006")</f>
      </c>
      <c r="B70" s="4" t="s">
        <f>=HYPERLINK("https://leilaoonline.net/lote/detalhe/182251", "SUBSOLADOR CIVEMASA P/ 7 HASTES -POTENCIA REQUERIDA 250CV OU MAIS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=HYPERLINK("https://leilaoonline.net/lote/detalhe/182203", "5007")</f>
      </c>
      <c r="B71" s="4" t="s">
        <f>=HYPERLINK("https://leilaoonline.net/lote/detalhe/182203", " Arado. Marca Líder. 3 Discos")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=HYPERLINK("https://leilaoonline.net/lote/detalhe/182232", "5008")</f>
      </c>
      <c r="B72" s="4" t="s">
        <f>=HYPERLINK("https://leilaoonline.net/lote/detalhe/182232", "ARADO 3 BACIAS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=HYPERLINK("https://leilaoonline.net/lote/detalhe/182234", "5009")</f>
      </c>
      <c r="B73" s="4" t="s">
        <f>=HYPERLINK("https://leilaoonline.net/lote/detalhe/182234", "PULVERIZADOR JACTO MOD. AJ 401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=HYPERLINK("https://leilaoonline.net/lote/detalhe/182253", "5011")</f>
      </c>
      <c r="B74" s="4" t="s">
        <f>=HYPERLINK("https://leilaoonline.net/lote/detalhe/182253", " Adubador de disco 1250H e Sulcador 3 PTS Hidraulico. Marca DMB. Ano 2016")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=HYPERLINK("https://leilaoonline.net/lote/detalhe/182252", "5012")</f>
      </c>
      <c r="B75" s="4" t="s">
        <f>=HYPERLINK("https://leilaoonline.net/lote/detalhe/182252", " Super Cultivador e Sulcador São Francisco com motor hidraulico. Marca DMB. Ano 2006")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=HYPERLINK("https://leilaoonline.net/lote/detalhe/182259", "5013")</f>
      </c>
      <c r="B76" s="4" t="s">
        <f>=HYPERLINK("https://leilaoonline.net/lote/detalhe/182259", " Cobridor de Cana com rolo Compactador. Marca DMB")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=HYPERLINK("https://leilaoonline.net/lote/detalhe/182257", "5014")</f>
      </c>
      <c r="B77" s="4" t="s">
        <f>=HYPERLINK("https://leilaoonline.net/lote/detalhe/182257", " Quebra Lombo com Tanque para aplicação de herbicida. Marca DMB")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=HYPERLINK("https://leilaoonline.net/lote/detalhe/182254", "5015")</f>
      </c>
      <c r="B78" s="4" t="s">
        <f>=HYPERLINK("https://leilaoonline.net/lote/detalhe/182254", " Plaina Hidra Nível Reversível Starplan 5.000 Rodado 14.9-24 Star A. Marca Stara. Ano 2011")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=HYPERLINK("https://leilaoonline.net/lote/detalhe/182258", "5016")</f>
      </c>
      <c r="B79" s="4" t="s">
        <f>=HYPERLINK("https://leilaoonline.net/lote/detalhe/182258", " Pulverizador Jacto 800 litros. Marca Jacto")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=HYPERLINK("https://leilaoonline.net/lote/detalhe/182280", "5017")</f>
      </c>
      <c r="B80" s="4" t="s">
        <f>=HYPERLINK("https://leilaoonline.net/lote/detalhe/182280", "[ VÍDEO ] VAGÃO DISTRIBUIDOR DE CALCÁRIO TIPO NEVOEIRO")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17.000,00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=HYPERLINK("https://leilaoonline.net/lote/detalhe/182308", "5018")</f>
      </c>
      <c r="B81" s="4" t="s">
        <f>=HYPERLINK("https://leilaoonline.net/lote/detalhe/182308", "SUCATA PLANTADEIRA SLC JOHN DEERE")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=HYPERLINK("https://leilaoonline.net/lote/detalhe/182309", "5019")</f>
      </c>
      <c r="B82" s="4" t="s">
        <f>=HYPERLINK("https://leilaoonline.net/lote/detalhe/182309", "SUCATA PLANTADEIRA SLC JOHN DEERE")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=HYPERLINK("https://leilaoonline.net/lote/detalhe/182322", "5020")</f>
      </c>
      <c r="B83" s="4" t="s">
        <f>=HYPERLINK("https://leilaoonline.net/lote/detalhe/182322", "SUCATA PEÇAS PLANTADEIRA JUMIL")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=HYPERLINK("https://leilaoonline.net/lote/detalhe/182274", "5021")</f>
      </c>
      <c r="B84" s="4" t="s">
        <f>=HYPERLINK("https://leilaoonline.net/lote/detalhe/182274", " [ LANCES POR KG ] APROX. 7 TON. DE SUPORTES DE FERRO")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3,00</t>
        </is>
      </c>
      <c r="F84" s="4" t="inlineStr">
        <is>
          <t>0.20</t>
        </is>
      </c>
    </row>
    <row collapsed="false" customFormat="false" customHeight="false" hidden="false" ht="12.1" outlineLevel="0" r="85">
      <c r="A85" s="5" t="s">
        <f>=HYPERLINK("https://leilaoonline.net/lote/detalhe/182195", "6001")</f>
      </c>
      <c r="B85" s="4" t="s">
        <f>=HYPERLINK("https://leilaoonline.net/lote/detalhe/182195", "[ VÍDEO ] Plataforma Elevatória marca JLG. Mod. AM-36. Altura 12 metros. Em bom estado funcionamento")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=HYPERLINK("https://leilaoonline.net/lote/detalhe/182320", "6002")</f>
      </c>
      <c r="B86" s="4" t="s">
        <f>=HYPERLINK("https://leilaoonline.net/lote/detalhe/182320", " Plataforma elevatória marca Genie diesel 4x4 Ano 2008. Ótimo estado. Revisada")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=HYPERLINK("https://leilaoonline.net/lote/detalhe/182321", "6003")</f>
      </c>
      <c r="B87" s="4" t="s">
        <f>=HYPERLINK("https://leilaoonline.net/lote/detalhe/182321", " Calandra Hidráulica. Ótimo estado")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130.000,00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=HYPERLINK("https://leilaoonline.net/lote/detalhe/182313", "6004")</f>
      </c>
      <c r="B88" s="4" t="s">
        <f>=HYPERLINK("https://leilaoonline.net/lote/detalhe/182313", " Plataforma elevatória marca Sinoboom. Altura de trabalho 12 metros. Elétrica com baterias. Bom estado. Ano 2013")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=HYPERLINK("https://leilaoonline.net/lote/detalhe/182173", "6005")</f>
      </c>
      <c r="B89" s="4" t="s">
        <f>=HYPERLINK("https://leilaoonline.net/lote/detalhe/182173", "Peças para caminhão -  sem uso - Dvs marcas (planilha anexa)")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=HYPERLINK("https://leilaoonline.net/lote/detalhe/182172", "6006")</f>
      </c>
      <c r="B90" s="4" t="s">
        <f>=HYPERLINK("https://leilaoonline.net/lote/detalhe/182172", "Peças para colhedeira de cana  sem uso - Dvs marcas (planilha em anexo)")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=HYPERLINK("https://leilaoonline.net/lote/detalhe/182186", "6007")</f>
      </c>
      <c r="B91" s="4" t="s">
        <f>=HYPERLINK("https://leilaoonline.net/lote/detalhe/182186", "Baú 16 pallets Niju Ano 2010. Reformado pintura nova")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=HYPERLINK("https://leilaoonline.net/lote/detalhe/182187", "6008")</f>
      </c>
      <c r="B92" s="4" t="s">
        <f>=HYPERLINK("https://leilaoonline.net/lote/detalhe/182187", "Capó para MB 1620 com para lama esquerdo")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=HYPERLINK("https://leilaoonline.net/lote/detalhe/182179", "6009")</f>
      </c>
      <c r="B93" s="4" t="s">
        <f>=HYPERLINK("https://leilaoonline.net/lote/detalhe/182179", " 01 CAPÔ SCANIA 112 -BRANCA")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=HYPERLINK("https://leilaoonline.net/lote/detalhe/182177", "6010")</f>
      </c>
      <c r="B94" s="4" t="s">
        <f>=HYPERLINK("https://leilaoonline.net/lote/detalhe/182177", " CARRETINHA (3,5 METROS COMPRIMENTO)s/documento")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=HYPERLINK("https://leilaoonline.net/lote/detalhe/182180", "6011")</f>
      </c>
      <c r="B95" s="4" t="s">
        <f>=HYPERLINK("https://leilaoonline.net/lote/detalhe/182180", " QUINTA RODA P/ CAMINHÃO CANAVIEIRO")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=HYPERLINK("https://leilaoonline.net/lote/detalhe/182181", "6012")</f>
      </c>
      <c r="B96" s="4" t="s">
        <f>=HYPERLINK("https://leilaoonline.net/lote/detalhe/182181", " LOTE DE VIDROS/COM JANELAS DIVERSOS")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=HYPERLINK("https://leilaoonline.net/lote/detalhe/182281", "6013")</f>
      </c>
      <c r="B97" s="4" t="s">
        <f>=HYPERLINK("https://leilaoonline.net/lote/detalhe/182281", "[ VÍDEO ] Cabine Scania mod 124 bicuda ano 2000, (em boas condições) p/ restauração ou aproveitamento de peças.(sem numeração).")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8.900,00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=HYPERLINK("https://leilaoonline.net/lote/detalhe/182189", "6014")</f>
      </c>
      <c r="B98" s="4" t="s">
        <f>=HYPERLINK("https://leilaoonline.net/lote/detalhe/182189", "GRADE ARADORA CIVEMASA CANAVIEIRA 20X34 " X 370MM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69.500,00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=HYPERLINK("https://leilaoonline.net/lote/detalhe/182178", "6015")</f>
      </c>
      <c r="B99" s="4" t="s">
        <f>=HYPERLINK("https://leilaoonline.net/lote/detalhe/182178", " CARCAÇA DIFERENCIAL SCANIA 9114 - ANO 2014")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=HYPERLINK("https://leilaoonline.net/lote/detalhe/182200", "6016")</f>
      </c>
      <c r="B100" s="4" t="s">
        <f>=HYPERLINK("https://leilaoonline.net/lote/detalhe/182200", "[ VÍDEOS ] COLADEIRA DE BORDA AUTOMÁTICA RAZI ano 2012 - 4 grupo (COLA, DESTOPA, REFILA E POLI) -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=HYPERLINK("https://leilaoonline.net/lote/detalhe/182211", "6018")</f>
      </c>
      <c r="B101" s="4" t="s">
        <f>=HYPERLINK("https://leilaoonline.net/lote/detalhe/182211", " Aprox. 20 Rolamentos industriais (8 un.6322 c3, 5 un. 6319 c3 e outros)")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=HYPERLINK("https://leilaoonline.net/lote/detalhe/182210", "6019")</f>
      </c>
      <c r="B102" s="4" t="s">
        <f>=HYPERLINK("https://leilaoonline.net/lote/detalhe/182210", " Aprox. 27 unidades de Bobinas 24V")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=HYPERLINK("https://leilaoonline.net/lote/detalhe/182212", "6020")</f>
      </c>
      <c r="B103" s="4" t="s">
        <f>=HYPERLINK("https://leilaoonline.net/lote/detalhe/182212", " Lote com itens diversos - Policorte, ferramentas diversas, balança e outros")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=HYPERLINK("https://leilaoonline.net/lote/detalhe/182221", "6021")</f>
      </c>
      <c r="B104" s="4" t="s">
        <f>=HYPERLINK("https://leilaoonline.net/lote/detalhe/182221", "  Tanque em fibra vidro – capacidade 15.000 Litros – marca Unifibra")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=HYPERLINK("https://leilaoonline.net/lote/detalhe/182225", "6022")</f>
      </c>
      <c r="B105" s="4" t="s">
        <f>=HYPERLINK("https://leilaoonline.net/lote/detalhe/182225", "MOTOR M/ BENZ 352A - 20 HRS DE USO")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14.000,00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=HYPERLINK("https://leilaoonline.net/lote/detalhe/182226", "6023")</f>
      </c>
      <c r="B106" s="4" t="s">
        <f>=HYPERLINK("https://leilaoonline.net/lote/detalhe/182226", "02 EIXOS CLARCK DIRECIONAL COMPLETO COM RODAS / PNEUS (4 RODAS E 4 PNEUS)")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=HYPERLINK("https://leilaoonline.net/lote/detalhe/182284", "6024")</f>
      </c>
      <c r="B107" s="4" t="s">
        <f>=HYPERLINK("https://leilaoonline.net/lote/detalhe/182284", "COMPRESSOR PARAFUSO SCHULTZ 4030")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=HYPERLINK("https://leilaoonline.net/lote/detalhe/182214", "6025")</f>
      </c>
      <c r="B108" s="4" t="s">
        <f>=HYPERLINK("https://leilaoonline.net/lote/detalhe/182214", " Compressor parafuso kaeser M38. Diesel. 3 cilindros. Ano Fab 2001")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=HYPERLINK("https://leilaoonline.net/lote/detalhe/182233", "6026")</f>
      </c>
      <c r="B109" s="4" t="s">
        <f>=HYPERLINK("https://leilaoonline.net/lote/detalhe/182233", "SILO VICOM")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=HYPERLINK("https://leilaoonline.net/lote/detalhe/182206", "6028")</f>
      </c>
      <c r="B110" s="4" t="s">
        <f>=HYPERLINK("https://leilaoonline.net/lote/detalhe/182206", " 02  tanques de caminhão")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=HYPERLINK("https://leilaoonline.net/lote/detalhe/182207", "6029")</f>
      </c>
      <c r="B111" s="4" t="s">
        <f>=HYPERLINK("https://leilaoonline.net/lote/detalhe/182207", " Bancada de teste Wabco")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=HYPERLINK("https://leilaoonline.net/lote/detalhe/182208", "6030")</f>
      </c>
      <c r="B112" s="4" t="s">
        <f>=HYPERLINK("https://leilaoonline.net/lote/detalhe/182208", " Maquina de rebitar freio")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=HYPERLINK("https://leilaoonline.net/lote/detalhe/182238", "6032")</f>
      </c>
      <c r="B113" s="4" t="s">
        <f>=HYPERLINK("https://leilaoonline.net/lote/detalhe/182238", "01 bicicleta cargueira")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=HYPERLINK("https://leilaoonline.net/lote/detalhe/182239", "6033")</f>
      </c>
      <c r="B114" s="4" t="s">
        <f>=HYPERLINK("https://leilaoonline.net/lote/detalhe/182239", "1 Compressor")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=HYPERLINK("https://leilaoonline.net/lote/detalhe/182236", "6034")</f>
      </c>
      <c r="B115" s="4" t="s">
        <f>=HYPERLINK("https://leilaoonline.net/lote/detalhe/182236", " 4 tomadas de força sendo; 2  - Eaton 8 marchas, 1 - Eaton 10 marchas e1 -ZF")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=HYPERLINK("https://leilaoonline.net/lote/detalhe/182237", "6035")</f>
      </c>
      <c r="B116" s="4" t="s">
        <f>=HYPERLINK("https://leilaoonline.net/lote/detalhe/182237", " 7 filtros Tecfil  PSL523")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=HYPERLINK("https://leilaoonline.net/lote/detalhe/182250", "6036")</f>
      </c>
      <c r="B117" s="4" t="s">
        <f>=HYPERLINK("https://leilaoonline.net/lote/detalhe/182250", "CONJUNTO 4 PÇS - PROTETOR DE CULTURA PARA AUTOPROPELIDO JACTO UNIPORT 2030 -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18.000,00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=HYPERLINK("https://leilaoonline.net/lote/detalhe/182247", "6037")</f>
      </c>
      <c r="B118" s="4" t="s">
        <f>=HYPERLINK("https://leilaoonline.net/lote/detalhe/182247", "Máquina de Pintura de guias e meio-fio. 2.500 Litros. Semi-nova. Reformada.")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=HYPERLINK("https://leilaoonline.net/lote/detalhe/182224", "6038")</f>
      </c>
      <c r="B119" s="4" t="s">
        <f>=HYPERLINK("https://leilaoonline.net/lote/detalhe/182224", "TORQUE CLARCK 28.000 MODELO COM CONVERSOR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29.500,00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=HYPERLINK("https://leilaoonline.net/lote/detalhe/182249", "6039")</f>
      </c>
      <c r="B120" s="4" t="s">
        <f>=HYPERLINK("https://leilaoonline.net/lote/detalhe/182249", "[ VÍDEO ] Carrinho Lotucar Completo. Reformado e reforçado")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=HYPERLINK("https://leilaoonline.net/lote/detalhe/182248", "6040")</f>
      </c>
      <c r="B121" s="4" t="s">
        <f>=HYPERLINK("https://leilaoonline.net/lote/detalhe/182248", "[ VÍDEO ] 50 unidades de Carrinho Lotucar Completos. Reformados e reforçados")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=HYPERLINK("https://leilaoonline.net/lote/detalhe/182256", "6041")</f>
      </c>
      <c r="B122" s="4" t="s">
        <f>=HYPERLINK("https://leilaoonline.net/lote/detalhe/182256", " Tanque Coral 2.000 litros com Bomba Andrade Masp 51. Marcas Jacto/Andrade. Ano 2010")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=HYPERLINK("https://leilaoonline.net/lote/detalhe/182199", "6042")</f>
      </c>
      <c r="B123" s="4" t="s">
        <f>=HYPERLINK("https://leilaoonline.net/lote/detalhe/182199", " Torno horizontal Wroctaw")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39.000,00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=HYPERLINK("https://leilaoonline.net/lote/detalhe/182255", "6043")</f>
      </c>
      <c r="B124" s="4" t="s">
        <f>=HYPERLINK("https://leilaoonline.net/lote/detalhe/182255", " Carreta tanque 4.000 Litros com 4 Rodas")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=HYPERLINK("https://leilaoonline.net/lote/detalhe/182264", "6044")</f>
      </c>
      <c r="B125" s="4" t="s">
        <f>=HYPERLINK("https://leilaoonline.net/lote/detalhe/182264", " DIFERENCIAL VOLVO FH 400 ANO 2010")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=HYPERLINK("https://leilaoonline.net/lote/detalhe/182267", "6045")</f>
      </c>
      <c r="B126" s="4" t="s">
        <f>=HYPERLINK("https://leilaoonline.net/lote/detalhe/182267", "TANQUE DE AÇO CARBONO CAPACIDADE 60.000 LITROS - COM ESCADA MARINHEIRO")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=HYPERLINK("https://leilaoonline.net/lote/detalhe/182272", "6046")</f>
      </c>
      <c r="B127" s="4" t="s">
        <f>=HYPERLINK("https://leilaoonline.net/lote/detalhe/182272", " 01 gerador 20KVA")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300.00</t>
        </is>
      </c>
    </row>
    <row collapsed="false" customFormat="false" customHeight="false" hidden="false" ht="12.1" outlineLevel="0" r="128">
      <c r="A128" s="5" t="s">
        <f>=HYPERLINK("https://leilaoonline.net/lote/detalhe/182285", "6047")</f>
      </c>
      <c r="B128" s="4" t="s">
        <f>=HYPERLINK("https://leilaoonline.net/lote/detalhe/182285", "PLACA MAGNETICA - 300 X 600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=HYPERLINK("https://leilaoonline.net/lote/detalhe/182278", "6048")</f>
      </c>
      <c r="B129" s="4" t="s">
        <f>=HYPERLINK("https://leilaoonline.net/lote/detalhe/182278", "EIXO COM DIFERENCIAL TRASEIRO PARA MB.")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=HYPERLINK("https://leilaoonline.net/lote/detalhe/182196", "6049")</f>
      </c>
      <c r="B130" s="4" t="s">
        <f>=HYPERLINK("https://leilaoonline.net/lote/detalhe/182196", " Furadeira radial  Rocco modelo R-35")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=HYPERLINK("https://leilaoonline.net/lote/detalhe/182197", "6050")</f>
      </c>
      <c r="B131" s="4" t="s">
        <f>=HYPERLINK("https://leilaoonline.net/lote/detalhe/182197", " Furadeira radial Nardini modelo FRN-60")</f>
      </c>
      <c r="C131" s="4" t="inlineStr">
        <is>
          <t>Lote retirado</t>
        </is>
      </c>
      <c r="D131" s="4" t="inlineStr">
        <is>
          <t>0</t>
        </is>
      </c>
      <c r="E131" s="5" t="inlineStr">
        <is>
          <t>29.000,00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=HYPERLINK("https://leilaoonline.net/lote/detalhe/182311", "6051")</f>
      </c>
      <c r="B132" s="4" t="s">
        <f>=HYPERLINK("https://leilaoonline.net/lote/detalhe/182311", " Talha elétrica marca Vastec capacidade 10 Ton")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=HYPERLINK("https://leilaoonline.net/lote/detalhe/182319", "6052")</f>
      </c>
      <c r="B133" s="4" t="s">
        <f>=HYPERLINK("https://leilaoonline.net/lote/detalhe/182319", " Tanque em fibra vinhaça capacidade 30.000 litros marca Edra em ótimo estado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=HYPERLINK("https://leilaoonline.net/lote/detalhe/182312", "6053")</f>
      </c>
      <c r="B134" s="4" t="s">
        <f>=HYPERLINK("https://leilaoonline.net/lote/detalhe/182312", " Tanque em fibra vinhaça capacidade 30.000 litros marca Edra em ótimo estado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=HYPERLINK("https://leilaoonline.net/lote/detalhe/182316", "6054")</f>
      </c>
      <c r="B135" s="4" t="s">
        <f>=HYPERLINK("https://leilaoonline.net/lote/detalhe/182316", " Tanque em fibra vinhaça capacidade 30.000 litros marca Edra em ótimo estado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=HYPERLINK("https://leilaoonline.net/lote/detalhe/182317", "6055")</f>
      </c>
      <c r="B136" s="4" t="s">
        <f>=HYPERLINK("https://leilaoonline.net/lote/detalhe/182317", " Tanque em fibra vinhaça capacidade 30.000 litros marca Edra em ótimo estado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=HYPERLINK("https://leilaoonline.net/lote/detalhe/182310", "6056")</f>
      </c>
      <c r="B137" s="4" t="s">
        <f>=HYPERLINK("https://leilaoonline.net/lote/detalhe/182310", " Container 12 metros em ótimo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=HYPERLINK("https://leilaoonline.net/lote/detalhe/182315", "6057")</f>
      </c>
      <c r="B138" s="4" t="s">
        <f>=HYPERLINK("https://leilaoonline.net/lote/detalhe/182315", " Torno mecânico marca Promeca. No estado")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13.500,00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=HYPERLINK("https://leilaoonline.net/lote/detalhe/182318", "6058")</f>
      </c>
      <c r="B139" s="4" t="s">
        <f>=HYPERLINK("https://leilaoonline.net/lote/detalhe/182318", " Plasma para corte de chapas marca Eutectic Power Max 20. Ótimo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=HYPERLINK("https://leilaoonline.net/lote/detalhe/183760", "6059")</f>
      </c>
      <c r="B140" s="4" t="s">
        <f>=HYPERLINK("https://leilaoonline.net/lote/detalhe/183760", "[ VÍDEO] 04 PNEUS 1.400 X 20 MARCA ADVANCED - SEMI-NOVOS. SENDO 2 BORRACHUDOS E 2 DESENHO LISOS")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4.750,00</t>
        </is>
      </c>
      <c r="F140" s="4" t="inlineStr">
        <is>
          <t>75.00</t>
        </is>
      </c>
    </row>
    <row collapsed="false" customFormat="false" customHeight="false" hidden="false" ht="12.1" outlineLevel="0" r="141">
      <c r="A141" s="5" t="s">
        <f>=HYPERLINK("https://leilaoonline.net/lote/detalhe/182185", "7001")</f>
      </c>
      <c r="B141" s="4" t="s">
        <f>=HYPERLINK("https://leilaoonline.net/lote/detalhe/182185", " Semi Reboque Prancha Carreta Carrega Tudo, marca Randon , 60 Toneladas, ano 1981 sem pneus , Pneumática, com rampa, aceita Dolly, 12 mts reta, aceita colocação instalação de locks para containers")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185.000,00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=HYPERLINK("https://leilaoonline.net/lote/detalhe/182219", "7002")</f>
      </c>
      <c r="B142" s="4" t="s">
        <f>=HYPERLINK("https://leilaoonline.net/lote/detalhe/182219", " Semi Reboque – Sider – marca Facchini – Ano 2017 – 02 eixos – assoalho de chapa – comprimento 15 metros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=HYPERLINK("https://leilaoonline.net/lote/detalhe/182220", "7003")</f>
      </c>
      <c r="B143" s="4" t="s">
        <f>=HYPERLINK("https://leilaoonline.net/lote/detalhe/182220", " Semi Reboque – Sider – marca Facchini – Ano 2017 – 02 eixos – assoalho de chapa – comprimento 15 metros")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=HYPERLINK("https://leilaoonline.net/lote/detalhe/182271", "7004")</f>
      </c>
      <c r="B144" s="4" t="s">
        <f>=HYPERLINK("https://leilaoonline.net/lote/detalhe/182271", " 01 Caçamba Facchini para caminhão Toco - com pistão e bomba")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11.000,00</t>
        </is>
      </c>
      <c r="F144" s="4" t="inlineStr">
        <is>
          <t>450.00</t>
        </is>
      </c>
    </row>
    <row collapsed="false" customFormat="false" customHeight="false" hidden="false" ht="12.1" outlineLevel="0" r="145">
      <c r="A145" s="5" t="s">
        <f>=HYPERLINK("https://leilaoonline.net/lote/detalhe/182228", "7008")</f>
      </c>
      <c r="B145" s="4" t="s">
        <f>=HYPERLINK("https://leilaoonline.net/lote/detalhe/182228", " CARRETA 4 RODAS PARA TRATOR MASSEY FERGUSON")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=HYPERLINK("https://leilaoonline.net/lote/detalhe/182205", "7009")</f>
      </c>
      <c r="B146" s="4" t="s">
        <f>=HYPERLINK("https://leilaoonline.net/lote/detalhe/182205", " Reboque Ano 1995. Marca Lençois RRTC")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6.900,00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=HYPERLINK("https://leilaoonline.net/lote/detalhe/182240", "7010")</f>
      </c>
      <c r="B147" s="4" t="s">
        <f>=HYPERLINK("https://leilaoonline.net/lote/detalhe/182240", " Carreta reboque / Rodoviária ano 1987 - canavieira cana picada, tomba lado direito - 8,20mts - sem pneus /rodas (azul)")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17.000,00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=HYPERLINK("https://leilaoonline.net/lote/detalhe/182242", "7011")</f>
      </c>
      <c r="B148" s="4" t="s">
        <f>=HYPERLINK("https://leilaoonline.net/lote/detalhe/182242", " Carreta reboque / Rodoviária ano 1987 - canavieira cana picada, tomba lado direito - 8,20mts -sem pneus /rodas (azul)")</f>
      </c>
      <c r="C148" s="4" t="inlineStr">
        <is>
          <t>Vendido</t>
        </is>
      </c>
      <c r="D148" s="4" t="inlineStr">
        <is>
          <t>2</t>
        </is>
      </c>
      <c r="E148" s="5" t="inlineStr">
        <is>
          <t>17.000,00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=HYPERLINK("https://leilaoonline.net/lote/detalhe/182243", "7012")</f>
      </c>
      <c r="B149" s="4" t="s">
        <f>=HYPERLINK("https://leilaoonline.net/lote/detalhe/182243", " Carreta reboque / Julieta ano 1988 - canavieira cana picada, tomba lado direito - 8,20mts -sem pneus /rodas (azul)")</f>
      </c>
      <c r="C149" s="4" t="inlineStr">
        <is>
          <t>Vendido</t>
        </is>
      </c>
      <c r="D149" s="4" t="inlineStr">
        <is>
          <t>2</t>
        </is>
      </c>
      <c r="E149" s="5" t="inlineStr">
        <is>
          <t>17.000,00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=HYPERLINK("https://leilaoonline.net/lote/detalhe/182241", "7013")</f>
      </c>
      <c r="B150" s="4" t="s">
        <f>=HYPERLINK("https://leilaoonline.net/lote/detalhe/182241", " Carreta reboque/Justari RC 1575 ano 1995 - canavieira cana picada, tomba lado direito- 8,20mts -sem pneus /rodas (azul)")</f>
      </c>
      <c r="C150" s="4" t="inlineStr">
        <is>
          <t>Vendido</t>
        </is>
      </c>
      <c r="D150" s="4" t="inlineStr">
        <is>
          <t>2</t>
        </is>
      </c>
      <c r="E150" s="5" t="inlineStr">
        <is>
          <t>17.000,00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=HYPERLINK("https://leilaoonline.net/lote/detalhe/182191", "7014")</f>
      </c>
      <c r="B151" s="4" t="s">
        <f>=HYPERLINK("https://leilaoonline.net/lote/detalhe/182191", "CARRETA REBOQUE BAÚ ANO 2022 (SEM  USO)")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2026-06-14T01:37:12.00Z</dcterms:created>
  <dc:creator>Tellks Tecnologia</dc:creator>
  <cp:revision>0</cp:revision>
</cp:coreProperties>
</file>