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Atlas Copco • 300 SmartWatchs • Balancim • Prensas • Motores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09/02/2023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=HYPERLINK("https://leilaoonline.net/lote/detalhe/163790", "001")</f>
      </c>
      <c r="B11" s="4" t="s">
        <f>=HYPERLINK("https://leilaoonline.net/lote/detalhe/163790", "LOTE COM 300 SMARTWATCHS (100 UNIDADES DE CADA COR) - LANCE POR UNIDADE")</f>
      </c>
      <c r="C11" s="4" t="inlineStr">
        <is>
          <t>Vendido</t>
        </is>
      </c>
      <c r="D11" s="4" t="inlineStr">
        <is>
          <t>24</t>
        </is>
      </c>
      <c r="E11" s="5" t="inlineStr">
        <is>
          <t>154.050,00</t>
        </is>
      </c>
      <c r="F11" s="4" t="inlineStr">
        <is>
          <t>1.50</t>
        </is>
      </c>
    </row>
    <row collapsed="false" customFormat="false" customHeight="false" hidden="false" ht="12.1" outlineLevel="0" r="12">
      <c r="A12" s="5" t="s">
        <f>=HYPERLINK("https://leilaoonline.net/lote/detalhe/163791", "002")</f>
      </c>
      <c r="B12" s="4" t="s">
        <f>=HYPERLINK("https://leilaoonline.net/lote/detalhe/163791", "EMPILHADEIRA ELÉTRICA AMEISE ETV 1800 KG TRIPLEX 5,50M")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1.900,00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=HYPERLINK("https://leilaoonline.net/lote/detalhe/163792", "003")</f>
      </c>
      <c r="B13" s="4" t="s">
        <f>=HYPERLINK("https://leilaoonline.net/lote/detalhe/163792", "EMPILHADEIRA ELÉTRICA AMEISE ETV 20 2000 KG TRIPLEX 7,30M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=HYPERLINK("https://leilaoonline.net/lote/detalhe/163793", "004")</f>
      </c>
      <c r="B14" s="4" t="s">
        <f>=HYPERLINK("https://leilaoonline.net/lote/detalhe/163793", "EMPILHADEIRA CLARK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=HYPERLINK("https://leilaoonline.net/lote/detalhe/163794", "005")</f>
      </c>
      <c r="B15" s="4" t="s">
        <f>=HYPERLINK("https://leilaoonline.net/lote/detalhe/163794", "EMPILHADEIRA E-25")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1.600,00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=HYPERLINK("https://leilaoonline.net/lote/detalhe/163795", "006")</f>
      </c>
      <c r="B16" s="4" t="s">
        <f>=HYPERLINK("https://leilaoonline.net/lote/detalhe/163795", "LATA DE LIXO COM RODINHAS 1000 LITROS")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=HYPERLINK("https://leilaoonline.net/lote/detalhe/163796", "007")</f>
      </c>
      <c r="B17" s="4" t="s">
        <f>=HYPERLINK("https://leilaoonline.net/lote/detalhe/163796", "LATA DE LIXO COM RODINHAS 140 LITROS")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=HYPERLINK("https://leilaoonline.net/lote/detalhe/163797", "008")</f>
      </c>
      <c r="B18" s="4" t="s">
        <f>=HYPERLINK("https://leilaoonline.net/lote/detalhe/163797", "LATA DE LIXO COM RODINHAS 130 LITROS")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=HYPERLINK("https://leilaoonline.net/lote/detalhe/163798", "009")</f>
      </c>
      <c r="B19" s="4" t="s">
        <f>=HYPERLINK("https://leilaoonline.net/lote/detalhe/163798", "CONJUNTO DE LATAS DE LIXO 70 LITROS")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=HYPERLINK("https://leilaoonline.net/lote/detalhe/163799", "010")</f>
      </c>
      <c r="B20" s="4" t="s">
        <f>=HYPERLINK("https://leilaoonline.net/lote/detalhe/163799", "CONJUNTO DE LATAS DE LIXO 70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=HYPERLINK("https://leilaoonline.net/lote/detalhe/163800", "011")</f>
      </c>
      <c r="B21" s="4" t="s">
        <f>=HYPERLINK("https://leilaoonline.net/lote/detalhe/163800", "CONJUNTO DE LATAS DE LIXO X LITROS")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=HYPERLINK("https://leilaoonline.net/lote/detalhe/163801", "013")</f>
      </c>
      <c r="B22" s="4" t="s">
        <f>=HYPERLINK("https://leilaoonline.net/lote/detalhe/163801", "BETONEIRA 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1.150,00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=HYPERLINK("https://leilaoonline.net/lote/detalhe/163802", "014")</f>
      </c>
      <c r="B23" s="4" t="s">
        <f>=HYPERLINK("https://leilaoonline.net/lote/detalhe/163802", "BETONEIRA 350L")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=HYPERLINK("https://leilaoonline.net/lote/detalhe/163803", "015")</f>
      </c>
      <c r="B24" s="4" t="s">
        <f>=HYPERLINK("https://leilaoonline.net/lote/detalhe/163803", "MISTURADOR EM AÇO INÓX")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=HYPERLINK("https://leilaoonline.net/lote/detalhe/163804", "016")</f>
      </c>
      <c r="B25" s="4" t="s">
        <f>=HYPERLINK("https://leilaoonline.net/lote/detalhe/163804", "COMPRESSOR ATLAS COPCO GX7 2008")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2.800,00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=HYPERLINK("https://leilaoonline.net/lote/detalhe/163805", "017")</f>
      </c>
      <c r="B26" s="4" t="s">
        <f>=HYPERLINK("https://leilaoonline.net/lote/detalhe/163805", "COMPRESSOR ATLAS COPCO GX5 2003")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2.500,00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=HYPERLINK("https://leilaoonline.net/lote/detalhe/163806", "018")</f>
      </c>
      <c r="B27" s="4" t="s">
        <f>=HYPERLINK("https://leilaoonline.net/lote/detalhe/163806", "ARQUIVO")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=HYPERLINK("https://leilaoonline.net/lote/detalhe/163807", "019")</f>
      </c>
      <c r="B28" s="4" t="s">
        <f>=HYPERLINK("https://leilaoonline.net/lote/detalhe/163807", "ARQUIVO")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=HYPERLINK("https://leilaoonline.net/lote/detalhe/163808", "020")</f>
      </c>
      <c r="B29" s="4" t="s">
        <f>=HYPERLINK("https://leilaoonline.net/lote/detalhe/163808", "BRAÇO GIRATÓRIO 500KG")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1.150,00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=HYPERLINK("https://leilaoonline.net/lote/detalhe/163809", "021")</f>
      </c>
      <c r="B30" s="4" t="s">
        <f>=HYPERLINK("https://leilaoonline.net/lote/detalhe/163809", "REDUTOR ZPME 1:26")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=HYPERLINK("https://leilaoonline.net/lote/detalhe/163810", "022")</f>
      </c>
      <c r="B31" s="4" t="s">
        <f>=HYPERLINK("https://leilaoonline.net/lote/detalhe/163810", "CATRACA TORNIQUETE")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=HYPERLINK("https://leilaoonline.net/lote/detalhe/163811", "023")</f>
      </c>
      <c r="B32" s="4" t="s">
        <f>=HYPERLINK("https://leilaoonline.net/lote/detalhe/163811", "TALHA ELÉTRICA CABO DE AÇO 500KG SANSEI")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2.050,00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=HYPERLINK("https://leilaoonline.net/lote/detalhe/163813", "025")</f>
      </c>
      <c r="B33" s="4" t="s">
        <f>=HYPERLINK("https://leilaoonline.net/lote/detalhe/163813", "BOMBA CENTRÍFUGA TRIFÁSICA HERO 7,5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=HYPERLINK("https://leilaoonline.net/lote/detalhe/163814", "026")</f>
      </c>
      <c r="B34" s="4" t="s">
        <f>=HYPERLINK("https://leilaoonline.net/lote/detalhe/163814", "BOMBA CENTRÍFUGA TRIFÁSICA RUDC 3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=HYPERLINK("https://leilaoonline.net/lote/detalhe/163815", "027")</f>
      </c>
      <c r="B35" s="4" t="s">
        <f>=HYPERLINK("https://leilaoonline.net/lote/detalhe/163815", "BOMBA CENTRÍFUGA TRIFÁSICA RUDC 3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=HYPERLINK("https://leilaoonline.net/lote/detalhe/163816", "028")</f>
      </c>
      <c r="B36" s="4" t="s">
        <f>=HYPERLINK("https://leilaoonline.net/lote/detalhe/163816", "BOMBA CENTRÍFUGA HERO")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=HYPERLINK("https://leilaoonline.net/lote/detalhe/163817", "029")</f>
      </c>
      <c r="B37" s="4" t="s">
        <f>=HYPERLINK("https://leilaoonline.net/lote/detalhe/163817", "BOMBA KSB 12'' PARA 14''")</f>
      </c>
      <c r="C37" s="4" t="inlineStr">
        <is>
          <t>Vendido</t>
        </is>
      </c>
      <c r="D37" s="4" t="inlineStr">
        <is>
          <t>28</t>
        </is>
      </c>
      <c r="E37" s="5" t="inlineStr">
        <is>
          <t>5.350,00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=HYPERLINK("https://leilaoonline.net/lote/detalhe/163818", "030")</f>
      </c>
      <c r="B38" s="4" t="s">
        <f>=HYPERLINK("https://leilaoonline.net/lote/detalhe/163818", "BOMBA KSB 12'' PARA 14''")</f>
      </c>
      <c r="C38" s="4" t="inlineStr">
        <is>
          <t>Vendido</t>
        </is>
      </c>
      <c r="D38" s="4" t="inlineStr">
        <is>
          <t>26</t>
        </is>
      </c>
      <c r="E38" s="5" t="inlineStr">
        <is>
          <t>5.200,00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=HYPERLINK("https://leilaoonline.net/lote/detalhe/163819", "031")</f>
      </c>
      <c r="B39" s="4" t="s">
        <f>=HYPERLINK("https://leilaoonline.net/lote/detalhe/163819", "MÁQUINA DE ENVASE/ ENVASADORA EM AÇO INOX DIALMATICA")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=HYPERLINK("https://leilaoonline.net/lote/detalhe/163820", "032")</f>
      </c>
      <c r="B40" s="4" t="s">
        <f>=HYPERLINK("https://leilaoonline.net/lote/detalhe/163820", "SELADORA ENCOLHEDORA RAL-TEC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=HYPERLINK("https://leilaoonline.net/lote/detalhe/163821", "033")</f>
      </c>
      <c r="B41" s="4" t="s">
        <f>=HYPERLINK("https://leilaoonline.net/lote/detalhe/163821", "MÁQUINA COM RESERVATÓRIO E COMPRESSOR DE AR")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1.150,00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=HYPERLINK("https://leilaoonline.net/lote/detalhe/163822", "034")</f>
      </c>
      <c r="B42" s="4" t="s">
        <f>=HYPERLINK("https://leilaoonline.net/lote/detalhe/163822", "MÁQUINA COM RESERVATÓRIO E COMPRESSOR DE AR")</f>
      </c>
      <c r="C42" s="4" t="inlineStr">
        <is>
          <t>Vendido</t>
        </is>
      </c>
      <c r="D42" s="4" t="inlineStr">
        <is>
          <t>13</t>
        </is>
      </c>
      <c r="E42" s="5" t="inlineStr">
        <is>
          <t>2.800,00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=HYPERLINK("https://leilaoonline.net/lote/detalhe/163823", "035")</f>
      </c>
      <c r="B43" s="4" t="s">
        <f>=HYPERLINK("https://leilaoonline.net/lote/detalhe/163823", "MÁQUINA COM RESERVATÓRIO E COMPRESSOR DE AR")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2.500,00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=HYPERLINK("https://leilaoonline.net/lote/detalhe/163824", "036")</f>
      </c>
      <c r="B44" s="4" t="s">
        <f>=HYPERLINK("https://leilaoonline.net/lote/detalhe/163824", "ESTEIRA TRANSPORTADORA 620 CM ")</f>
      </c>
      <c r="C44" s="4" t="inlineStr">
        <is>
          <t>Não vendido</t>
        </is>
      </c>
      <c r="D44" s="4" t="inlineStr">
        <is>
          <t>17</t>
        </is>
      </c>
      <c r="E44" s="5" t="inlineStr">
        <is>
          <t>3.400,00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=HYPERLINK("https://leilaoonline.net/lote/detalhe/163825", "037")</f>
      </c>
      <c r="B45" s="4" t="s">
        <f>=HYPERLINK("https://leilaoonline.net/lote/detalhe/163825", "MÁQUINA EM INOX")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=HYPERLINK("https://leilaoonline.net/lote/detalhe/163826", "038")</f>
      </c>
      <c r="B46" s="4" t="s">
        <f>=HYPERLINK("https://leilaoonline.net/lote/detalhe/163826", "MÁQUINA EM INOX")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=HYPERLINK("https://leilaoonline.net/lote/detalhe/163827", "039")</f>
      </c>
      <c r="B47" s="4" t="s">
        <f>=HYPERLINK("https://leilaoonline.net/lote/detalhe/163827", "MÁQUINA EM INOX")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=HYPERLINK("https://leilaoonline.net/lote/detalhe/163828", "040")</f>
      </c>
      <c r="B48" s="4" t="s">
        <f>=HYPERLINK("https://leilaoonline.net/lote/detalhe/163828", "TORNO AUTOMÁTICO")</f>
      </c>
      <c r="C48" s="4" t="inlineStr">
        <is>
          <t>Não vendido</t>
        </is>
      </c>
      <c r="D48" s="4" t="inlineStr">
        <is>
          <t>16</t>
        </is>
      </c>
      <c r="E48" s="5" t="inlineStr">
        <is>
          <t>3.250,00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=HYPERLINK("https://leilaoonline.net/lote/detalhe/163829", "041")</f>
      </c>
      <c r="B49" s="4" t="s">
        <f>=HYPERLINK("https://leilaoonline.net/lote/detalhe/163829", "COMPRESSOR DE PISTÃO 30 PÉS")</f>
      </c>
      <c r="C49" s="4" t="inlineStr">
        <is>
          <t>Não vendido</t>
        </is>
      </c>
      <c r="D49" s="4" t="inlineStr">
        <is>
          <t>13</t>
        </is>
      </c>
      <c r="E49" s="5" t="inlineStr">
        <is>
          <t>2.800,00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=HYPERLINK("https://leilaoonline.net/lote/detalhe/163830", "042")</f>
      </c>
      <c r="B50" s="4" t="s">
        <f>=HYPERLINK("https://leilaoonline.net/lote/detalhe/163830", "SUCATA (CARCAÇA) DE TALHA MANUAL KOCH 10 TON")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=HYPERLINK("https://leilaoonline.net/lote/detalhe/163831", "043")</f>
      </c>
      <c r="B51" s="4" t="s">
        <f>=HYPERLINK("https://leilaoonline.net/lote/detalhe/163831", "MÁQUINA DE COSTURA VIGORELLI")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=HYPERLINK("https://leilaoonline.net/lote/detalhe/163833", "045")</f>
      </c>
      <c r="B52" s="4" t="s">
        <f>=HYPERLINK("https://leilaoonline.net/lote/detalhe/163833", "MANCAL DE ACOPLAMENTO COM ENGRENAGEM")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=HYPERLINK("https://leilaoonline.net/lote/detalhe/163834", "046")</f>
      </c>
      <c r="B53" s="4" t="s">
        <f>=HYPERLINK("https://leilaoonline.net/lote/detalhe/163834", "MANCAL DE ACOPLAMENTO COM ENGRENAGEM")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=HYPERLINK("https://leilaoonline.net/lote/detalhe/163835", "047")</f>
      </c>
      <c r="B54" s="4" t="s">
        <f>=HYPERLINK("https://leilaoonline.net/lote/detalhe/163835", "MANCAL COM ROLO PARA ESTEIRA")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=HYPERLINK("https://leilaoonline.net/lote/detalhe/163836", "048")</f>
      </c>
      <c r="B55" s="4" t="s">
        <f>=HYPERLINK("https://leilaoonline.net/lote/detalhe/163836", "MANCAL COM ROLO PARA ESTEIRA")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=HYPERLINK("https://leilaoonline.net/lote/detalhe/163838", "049")</f>
      </c>
      <c r="B56" s="4" t="s">
        <f>=HYPERLINK("https://leilaoonline.net/lote/detalhe/163838", "SERRA CIRCULAR BANCADA 3CV")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=HYPERLINK("https://leilaoonline.net/lote/detalhe/163840", "050")</f>
      </c>
      <c r="B57" s="4" t="s">
        <f>=HYPERLINK("https://leilaoonline.net/lote/detalhe/163840", "SERRA CIRCULAR BANCADA 5CV 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1.150,00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=HYPERLINK("https://leilaoonline.net/lote/detalhe/163841", "051")</f>
      </c>
      <c r="B58" s="4" t="s">
        <f>=HYPERLINK("https://leilaoonline.net/lote/detalhe/163841", "BOMBA DE VÁCUO OMEL 20 CV")</f>
      </c>
      <c r="C58" s="4" t="inlineStr">
        <is>
          <t>Não vendido</t>
        </is>
      </c>
      <c r="D58" s="4" t="inlineStr">
        <is>
          <t>12</t>
        </is>
      </c>
      <c r="E58" s="5" t="inlineStr">
        <is>
          <t>2.650,00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=HYPERLINK("https://leilaoonline.net/lote/detalhe/163842", "052")</f>
      </c>
      <c r="B59" s="4" t="s">
        <f>=HYPERLINK("https://leilaoonline.net/lote/detalhe/163842", "DESBOBINADOR COM INVERSOR DE FREQUÊNCIA")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1.300,00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=HYPERLINK("https://leilaoonline.net/lote/detalhe/163844", "053")</f>
      </c>
      <c r="B60" s="4" t="s">
        <f>=HYPERLINK("https://leilaoonline.net/lote/detalhe/163844", "QUEIMADOR DE COMBUSTÍVEL GLP")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1.150,00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=HYPERLINK("https://leilaoonline.net/lote/detalhe/163845", "054")</f>
      </c>
      <c r="B61" s="4" t="s">
        <f>=HYPERLINK("https://leilaoonline.net/lote/detalhe/163845", "TRITURADOR DE RESÍDUOS CLEANY F08/085 FCBM")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=HYPERLINK("https://leilaoonline.net/lote/detalhe/163846", "055")</f>
      </c>
      <c r="B62" s="4" t="s">
        <f>=HYPERLINK("https://leilaoonline.net/lote/detalhe/163846", "JATO DE GRANALHA")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=HYPERLINK("https://leilaoonline.net/lote/detalhe/163847", "056")</f>
      </c>
      <c r="B63" s="4" t="s">
        <f>=HYPERLINK("https://leilaoonline.net/lote/detalhe/163847", "PENEIRA VIBRATÓRIA EM AÇO INÓX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=HYPERLINK("https://leilaoonline.net/lote/detalhe/163848", "057")</f>
      </c>
      <c r="B64" s="4" t="s">
        <f>=HYPERLINK("https://leilaoonline.net/lote/detalhe/163848", "VARREDEIRA DE PISO DIRIGÍVEL TENNANT GÁS GLP")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=HYPERLINK("https://leilaoonline.net/lote/detalhe/163849", "058")</f>
      </c>
      <c r="B65" s="4" t="s">
        <f>=HYPERLINK("https://leilaoonline.net/lote/detalhe/163849", "BALANCIM HIDRÁULICO POPPI")</f>
      </c>
      <c r="C65" s="4" t="inlineStr">
        <is>
          <t>Não vendido</t>
        </is>
      </c>
      <c r="D65" s="4" t="inlineStr">
        <is>
          <t>18</t>
        </is>
      </c>
      <c r="E65" s="5" t="inlineStr">
        <is>
          <t>3.550,00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=HYPERLINK("https://leilaoonline.net/lote/detalhe/163850", "059")</f>
      </c>
      <c r="B66" s="4" t="s">
        <f>=HYPERLINK("https://leilaoonline.net/lote/detalhe/163850", "BALANCIM HIDRÁULICO POPPI")</f>
      </c>
      <c r="C66" s="4" t="inlineStr">
        <is>
          <t>Não vendido</t>
        </is>
      </c>
      <c r="D66" s="4" t="inlineStr">
        <is>
          <t>18</t>
        </is>
      </c>
      <c r="E66" s="5" t="inlineStr">
        <is>
          <t>3.550,00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=HYPERLINK("https://leilaoonline.net/lote/detalhe/163851", "060")</f>
      </c>
      <c r="B67" s="4" t="s">
        <f>=HYPERLINK("https://leilaoonline.net/lote/detalhe/163851", "CARRINHO PARA MOVIMENTAÇÃO DE VEÍCULOS 600KG")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=HYPERLINK("https://leilaoonline.net/lote/detalhe/163852", "061")</f>
      </c>
      <c r="B68" s="4" t="s">
        <f>=HYPERLINK("https://leilaoonline.net/lote/detalhe/163852", "CARRINHO PARA MOVIMENTAÇÃO DE VEÍCULOS 600KG")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=HYPERLINK("https://leilaoonline.net/lote/detalhe/163853", "062")</f>
      </c>
      <c r="B69" s="4" t="s">
        <f>=HYPERLINK("https://leilaoonline.net/lote/detalhe/163853", "LIXADEIRA DE CINTA INDUSTRIAL ROCCO")</f>
      </c>
      <c r="C69" s="4" t="inlineStr">
        <is>
          <t>Não vendido</t>
        </is>
      </c>
      <c r="D69" s="4" t="inlineStr">
        <is>
          <t>6</t>
        </is>
      </c>
      <c r="E69" s="5" t="inlineStr">
        <is>
          <t>4.600,00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=HYPERLINK("https://leilaoonline.net/lote/detalhe/163854", "063")</f>
      </c>
      <c r="B70" s="4" t="s">
        <f>=HYPERLINK("https://leilaoonline.net/lote/detalhe/163854", "PRENSA DE FRICÇÃO 150 TON")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=HYPERLINK("https://leilaoonline.net/lote/detalhe/163855", "064")</f>
      </c>
      <c r="B71" s="4" t="s">
        <f>=HYPERLINK("https://leilaoonline.net/lote/detalhe/163855", "TANQUE PULMÃO CILINDRO COMPRESSOR 160L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=HYPERLINK("https://leilaoonline.net/lote/detalhe/163856", "065")</f>
      </c>
      <c r="B72" s="4" t="s">
        <f>=HYPERLINK("https://leilaoonline.net/lote/detalhe/163856", "TANQUE PULMÃO CILINDRO COMPRESSOR 350L")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=HYPERLINK("https://leilaoonline.net/lote/detalhe/163857", "066")</f>
      </c>
      <c r="B73" s="4" t="s">
        <f>=HYPERLINK("https://leilaoonline.net/lote/detalhe/163857", "TANQUE PULMÃO CILINDRO COMPRESSOR 450L")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=HYPERLINK("https://leilaoonline.net/lote/detalhe/163858", "067")</f>
      </c>
      <c r="B74" s="4" t="s">
        <f>=HYPERLINK("https://leilaoonline.net/lote/detalhe/163858", "TANQUE PULMÃO CILINDRO COMPRESSOR 475L")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=HYPERLINK("https://leilaoonline.net/lote/detalhe/163859", "068")</f>
      </c>
      <c r="B75" s="4" t="s">
        <f>=HYPERLINK("https://leilaoonline.net/lote/detalhe/163859", "SERRA DE FITA ROMAFRA")</f>
      </c>
      <c r="C75" s="4" t="inlineStr">
        <is>
          <t>Não vendido</t>
        </is>
      </c>
      <c r="D75" s="4" t="inlineStr">
        <is>
          <t>20</t>
        </is>
      </c>
      <c r="E75" s="5" t="inlineStr">
        <is>
          <t>4.200,00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=HYPERLINK("https://leilaoonline.net/lote/detalhe/163860", "069")</f>
      </c>
      <c r="B76" s="4" t="s">
        <f>=HYPERLINK("https://leilaoonline.net/lote/detalhe/163860", "CAIXA D´ÁGUA TIPO TAÇA TULIPA 5.000 LITROS")</f>
      </c>
      <c r="C76" s="4" t="inlineStr">
        <is>
          <t>Não vendido</t>
        </is>
      </c>
      <c r="D76" s="4" t="inlineStr">
        <is>
          <t>5</t>
        </is>
      </c>
      <c r="E76" s="5" t="inlineStr">
        <is>
          <t>1.600,00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=HYPERLINK("https://leilaoonline.net/lote/detalhe/163861", "070")</f>
      </c>
      <c r="B77" s="4" t="s">
        <f>=HYPERLINK("https://leilaoonline.net/lote/detalhe/163861", "TORNO JOINVILLE TM-175")</f>
      </c>
      <c r="C77" s="4" t="inlineStr">
        <is>
          <t>Não vendido</t>
        </is>
      </c>
      <c r="D77" s="4" t="inlineStr">
        <is>
          <t>61</t>
        </is>
      </c>
      <c r="E77" s="5" t="inlineStr">
        <is>
          <t>10.900,00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=HYPERLINK("https://leilaoonline.net/lote/detalhe/163862", "071")</f>
      </c>
      <c r="B78" s="4" t="s">
        <f>=HYPERLINK("https://leilaoonline.net/lote/detalhe/163862", "BANCADA PARA TESTE DE BATERIA")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=HYPERLINK("https://leilaoonline.net/lote/detalhe/163864", "072")</f>
      </c>
      <c r="B79" s="4" t="s">
        <f>=HYPERLINK("https://leilaoonline.net/lote/detalhe/163864", "CORTADORA DE PISO")</f>
      </c>
      <c r="C79" s="4" t="inlineStr">
        <is>
          <t>Não vendido</t>
        </is>
      </c>
      <c r="D79" s="4" t="inlineStr">
        <is>
          <t>3</t>
        </is>
      </c>
      <c r="E79" s="5" t="inlineStr">
        <is>
          <t>1.300,00</t>
        </is>
      </c>
      <c r="F7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2026-09-03T01:51:37.00Z</dcterms:created>
  <dc:creator>Tellks Tecnologia</dc:creator>
  <cp:revision>0</cp:revision>
</cp:coreProperties>
</file>