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RURAL, A/C,  BOTINAS,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=HYPERLINK("https://leilaoonline.net/lote/detalhe/155927", "000")</f>
      </c>
      <c r="B11" s="4" t="s">
        <f>=HYPERLINK("https://leilaoonline.net/lote/detalhe/155927", " LOTE CONTENDO 01 VENTILADOR DE TETO PARA RACK MODELO:  APC ACF502 , 220V P/ RACK NETSHELTER SX AR3100, ( SEM USO) ( NA CAIXA).")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=HYPERLINK("https://leilaoonline.net/lote/detalhe/153622", "001")</f>
      </c>
      <c r="B12" s="4" t="s">
        <f>=HYPERLINK("https://leilaoonline.net/lote/detalhe/153622", " FORD RURAL WILLYS | Ano 1971 | 4x4 | Gasolina")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=HYPERLINK("https://leilaoonline.net/lote/detalhe/154247", "002")</f>
      </c>
      <c r="B13" s="4" t="s">
        <f>=HYPERLINK("https://leilaoonline.net/lote/detalhe/154247", " LOTE CONTENDO 12 PARES DE TÊNIS MARCA TOPPER ORIGINAL, DIVERSAS NUMERAÇÕES. (SEM USO)")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=HYPERLINK("https://leilaoonline.net/lote/detalhe/155931", "003")</f>
      </c>
      <c r="B14" s="4" t="s">
        <f>=HYPERLINK("https://leilaoonline.net/lote/detalhe/155931", " LOTE CONTENDO 10 PARES DE CALÇADOS , SENDO BOTINAS E SAPATOS, MARCAS MARLUVAS E BRAVO, DIVERSAS NUMERAÇÕES, (SEM USO).")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=HYPERLINK("https://leilaoonline.net/lote/detalhe/154300", "004")</f>
      </c>
      <c r="B15" s="4" t="s">
        <f>=HYPERLINK("https://leilaoonline.net/lote/detalhe/154300", " [ VÍDEO ] LOTE CONTENDO DIVERSOS ITENS DE BIJOUTERIAS,  PEDRARIAS DE LUXO, CORRENTES, PULSEIRAS, BRINCOS, PINGENTES, COLARES, ACESSÓRIOS E OUTROS, CONFORME AS FOTOS, P-10")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=HYPERLINK("https://leilaoonline.net/lote/detalhe/155407", "005")</f>
      </c>
      <c r="B16" s="4" t="s">
        <f>=HYPERLINK("https://leilaoonline.net/lote/detalhe/155407", " LOTE CONTENDO 100 UNIDADES DE CAMISAS MARCA POLL ORIGINAL, ( SEM USO) TAMANHOS  P/M/GG CORES DIVERSAS CONFORME FOTOS.")</f>
      </c>
      <c r="C16" s="4" t="inlineStr">
        <is>
          <t>Vendido</t>
        </is>
      </c>
      <c r="D16" s="4" t="inlineStr">
        <is>
          <t>15</t>
        </is>
      </c>
      <c r="E16" s="5" t="inlineStr">
        <is>
          <t>780,00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=HYPERLINK("https://leilaoonline.net/lote/detalhe/153625", "006")</f>
      </c>
      <c r="B17" s="4" t="s">
        <f>=HYPERLINK("https://leilaoonline.net/lote/detalhe/153625",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=HYPERLINK("https://leilaoonline.net/lote/detalhe/154241", "007")</f>
      </c>
      <c r="B18" s="4" t="s">
        <f>=HYPERLINK("https://leilaoonline.net/lote/detalhe/154241", " Lote de ferramentas Diversas (F-03)")</f>
      </c>
      <c r="C18" s="4" t="inlineStr">
        <is>
          <t>Vendido</t>
        </is>
      </c>
      <c r="D18" s="4" t="inlineStr">
        <is>
          <t>2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=HYPERLINK("https://leilaoonline.net/lote/detalhe/154295", "008")</f>
      </c>
      <c r="B19" s="4" t="s">
        <f>=HYPERLINK("https://leilaoonline.net/lote/detalhe/154295", "[ VÍDEO ] LOTE CONTENDO DIVERSOS ITENS DE BIJOUTERIAS, PEDRARIAS DE LUXO, CORRENTES, PINGENTES, COLARES, ACESSÓRIOS E OUTROS, CONFORME AS FOTOS, P-11")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=HYPERLINK("https://leilaoonline.net/lote/detalhe/155923", "009")</f>
      </c>
      <c r="B20" s="4" t="s">
        <f>=HYPERLINK("https://leilaoonline.net/lote/detalhe/155923", " 02- CONJUNTOS DE APARELHOS AR CONDICIONADO , SENDO 02 UNIDADES INTERNA E 02 UNIDADES EXTERNA MARCA ELGIN MOD. SILENT 9.000 BTU , 220V. CONFORME ,(A-01)")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=HYPERLINK("https://leilaoonline.net/lote/detalhe/154242", "010")</f>
      </c>
      <c r="B21" s="4" t="s">
        <f>=HYPERLINK("https://leilaoonline.net/lote/detalhe/154242",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180,00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=HYPERLINK("https://leilaoonline.net/lote/detalhe/154243", "011")</f>
      </c>
      <c r="B22" s="4" t="s">
        <f>=HYPERLINK("https://leilaoonline.net/lote/detalhe/154243", "[ VÍDEOS ] LOTE CONTENDO 100 CÉDULAS DE DINHEIRO ANTIGO ORIGINAL, DE VÁRIOS VALORES E ÉPOCAS,  EM EXCELENTE ESTADO DE CONSERVAÇÃO, RARIDADE PARA COLECIONADORES.")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=HYPERLINK("https://leilaoonline.net/lote/detalhe/155265", "012")</f>
      </c>
      <c r="B23" s="4" t="s">
        <f>=HYPERLINK("https://leilaoonline.net/lote/detalhe/155265", " LOTE CONTENDO 100  KITS DE  BRINQUEDOS COLECIONAVEIS  ORIGINAL MARCA GULLIVER ,  DIVERSOS MODELOS ( SEM USO ). ESTOQUE ANTIGO, ALGUNS SÃO BEM RAROS, PARA COLECIONADORES.")</f>
      </c>
      <c r="C23" s="4" t="inlineStr">
        <is>
          <t>Vendido</t>
        </is>
      </c>
      <c r="D23" s="4" t="inlineStr">
        <is>
          <t>3</t>
        </is>
      </c>
      <c r="E23" s="5" t="inlineStr">
        <is>
          <t>230,00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=HYPERLINK("https://leilaoonline.net/lote/detalhe/154248", "013")</f>
      </c>
      <c r="B24" s="4" t="s">
        <f>=HYPERLINK("https://leilaoonline.net/lote/detalhe/154248", " LOTE CONTENDO 12 PARES DE TÊNIS MARCA TOPPER ORIGINAL, DIVERSAS NUMERAÇÕES. (SEM USO)")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380,00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=HYPERLINK("https://leilaoonline.net/lote/detalhe/154296", "014")</f>
      </c>
      <c r="B25" s="4" t="s">
        <f>=HYPERLINK("https://leilaoonline.net/lote/detalhe/154296", "[ VÍDEO ] LOTE CONTENDO 110 UNIDADES DE  BRINQUEDOS  COLECIONÁVEIS , VÁRIOS MODELOS, MARCAS  E TAMANHOS, CONFORME AS FOTOS, P/ COLECIONADORES  ( VÁRIOS SÃO RARÍSSIMOS). C- 06")</f>
      </c>
      <c r="C25" s="4" t="inlineStr">
        <is>
          <t>Vendido</t>
        </is>
      </c>
      <c r="D25" s="4" t="inlineStr">
        <is>
          <t>2</t>
        </is>
      </c>
      <c r="E25" s="5" t="inlineStr">
        <is>
          <t>180,00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=HYPERLINK("https://leilaoonline.net/lote/detalhe/154244", "015")</f>
      </c>
      <c r="B26" s="4" t="s">
        <f>=HYPERLINK("https://leilaoonline.net/lote/detalhe/154244", "[ VÍDEOS ] LOTE CONTENDO 100 CÉDULAS DE DINHEIRO ANTIGO ORIGINAL, DE VÁRIOS VALORES E ÉPOCAS,  EM EXCELENTE ESTADO DE CONSERVAÇÃO, RARIDADE PARA COLECIONADORES.")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=HYPERLINK("https://leilaoonline.net/lote/detalhe/155259", "016")</f>
      </c>
      <c r="B27" s="4" t="s">
        <f>=HYPERLINK("https://leilaoonline.net/lote/detalhe/155259", " LOTE CONTENDO 06 UNIDADES ( bases e componentes) DE ACABAMENTO EPÓXI PARA GARAGENS E PISOS, QUADRAS E ETC. (T-05)")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=HYPERLINK("https://leilaoonline.net/lote/detalhe/153631", "017")</f>
      </c>
      <c r="B28" s="4" t="s">
        <f>=HYPERLINK("https://leilaoonline.net/lote/detalhe/153631", "[ VÍDEO ] LOTE DE BRINQUEDOS ANTIGOS DA DÉCADA DE 1980/1990")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=HYPERLINK("https://leilaoonline.net/lote/detalhe/155266", "018")</f>
      </c>
      <c r="B29" s="4" t="s">
        <f>=HYPERLINK("https://leilaoonline.net/lote/detalhe/155266", " LOTE CONTENDO 100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=HYPERLINK("https://leilaoonline.net/lote/detalhe/153628", "019")</f>
      </c>
      <c r="B30" s="4" t="s">
        <f>=HYPERLINK("https://leilaoonline.net/lote/detalhe/153628", " Lote contendo  ferramentas Diversas e outros itens, conforme fotos. (D-10)")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=HYPERLINK("https://leilaoonline.net/lote/detalhe/154249", "020")</f>
      </c>
      <c r="B31" s="4" t="s">
        <f>=HYPERLINK("https://leilaoonline.net/lote/detalhe/154249", " LOTE CONTENDO 12 PARES DE TÊNIS MARCA TOPPER ORIGINAL, DIVERSAS NUMERAÇÕES. (SEM USO)")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=HYPERLINK("https://leilaoonline.net/lote/detalhe/155260", "021")</f>
      </c>
      <c r="B32" s="4" t="s">
        <f>=HYPERLINK("https://leilaoonline.net/lote/detalhe/155260", "LOTE CONTENDO 06 UNIDADES DE TINTA EPÓXI 3,6 litros CADA E 06 COMPONETES 600ml ,PARA PINTURA GARAGENS  PISOS, QUADRAS , PAREDES E  NÁUTICA, CONVÉS, FERRAGENS E ETC. (T-06)")</f>
      </c>
      <c r="C32" s="4" t="inlineStr">
        <is>
          <t>Vendido</t>
        </is>
      </c>
      <c r="D32" s="4" t="inlineStr">
        <is>
          <t>3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=HYPERLINK("https://leilaoonline.net/lote/detalhe/155399", "022")</f>
      </c>
      <c r="B33" s="4" t="s">
        <f>=HYPERLINK("https://leilaoonline.net/lote/detalhe/155399", " Lote com 100 Tubos de Cola Elmer's Várias Cores de 147 ml cada. Com e sem Glitter. Alguns modelos brilham no escuro. Diversos tamanhos. Não Tóxica.")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=HYPERLINK("https://leilaoonline.net/lote/detalhe/153627", "023")</f>
      </c>
      <c r="B34" s="4" t="s">
        <f>=HYPERLINK("https://leilaoonline.net/lote/detalhe/153627", " Lote Contendo 10 Unidades de SELANTE ELÁSTICO, MARCA SIKAFLEX PRO 3 UP 600ML CADA  COR CINZA.")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=HYPERLINK("https://leilaoonline.net/lote/detalhe/154245", "024")</f>
      </c>
      <c r="B35" s="4" t="s">
        <f>=HYPERLINK("https://leilaoonline.net/lote/detalhe/154245", "[ VÍDEOS ] LOTE CONTENDO 100 CÉDULAS DE DINHEIRO ANTIGO ORIGINAL, DE VÁRIOS VALORES E ÉPOCAS,  EM EXCELENTE ESTADO DE CONSERVAÇÃO, RARIDADE PARA COLECIONADORES.")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=HYPERLINK("https://leilaoonline.net/lote/detalhe/154302", "025")</f>
      </c>
      <c r="B36" s="4" t="s">
        <f>=HYPERLINK("https://leilaoonline.net/lote/detalhe/154302", "[ VÍDEO ] LOTE C/ DIVERSOS BRINQUEDOS  COLECIONÁVEIS , VÁRIOS MODELOS, MARCAS  E TAMANHOS, CONFORME AS FOTOS, P/ COLECIONADORES  ( VÁRIOS SÃO RARÍSSIMOS). C- 07")</f>
      </c>
      <c r="C36" s="4" t="inlineStr">
        <is>
          <t>Vendido</t>
        </is>
      </c>
      <c r="D36" s="4" t="inlineStr">
        <is>
          <t>3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=HYPERLINK("https://leilaoonline.net/lote/detalhe/155268", "026")</f>
      </c>
      <c r="B37" s="4" t="s">
        <f>=HYPERLINK("https://leilaoonline.net/lote/detalhe/155268", " LOTE CONTENDO 100  KITS DE  BRINQUEDOS COLECIONAVEIS  ORIGINAL MARCA GULLIVER ,  DIVERSOS MODELOS ( SEM USO ). ESTOQUE ANTIGO, ALGUNS SÃO BEM RAROS, PARA COLECIONADORES.")</f>
      </c>
      <c r="C37" s="4" t="inlineStr">
        <is>
          <t>Vendido</t>
        </is>
      </c>
      <c r="D37" s="4" t="inlineStr">
        <is>
          <t>4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=HYPERLINK("https://leilaoonline.net/lote/detalhe/155261", "027")</f>
      </c>
      <c r="B38" s="4" t="s">
        <f>=HYPERLINK("https://leilaoonline.net/lote/detalhe/155261", "LOTE CONTENDO 06 UNIDADES TINTAS ( bases e componentes)  EPÓXI PARA GARAGENS E PISOS, QUADRAS E ETC. (T-07)")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=HYPERLINK("https://leilaoonline.net/lote/detalhe/154301", "028")</f>
      </c>
      <c r="B39" s="4" t="s">
        <f>=HYPERLINK("https://leilaoonline.net/lote/detalhe/154301", "LOTE CONTENDO 20 CAIXAS DE JOGO PULA SAPINHO ORIGINAL MARCA GULLIVER , ( NA CAIXA E  SEM USO ). BRINQUEDO SENSAÇÃO DA DECADA DE 1990, PARA CRIANÇAS E ADULTOS.")</f>
      </c>
      <c r="C39" s="4" t="inlineStr">
        <is>
          <t>Vendido</t>
        </is>
      </c>
      <c r="D39" s="4" t="inlineStr">
        <is>
          <t>4</t>
        </is>
      </c>
      <c r="E39" s="5" t="inlineStr">
        <is>
          <t>230,00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=HYPERLINK("https://leilaoonline.net/lote/detalhe/153630", "029")</f>
      </c>
      <c r="B40" s="4" t="s">
        <f>=HYPERLINK("https://leilaoonline.net/lote/detalhe/153630",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=HYPERLINK("https://leilaoonline.net/lote/detalhe/154251", "030")</f>
      </c>
      <c r="B41" s="4" t="s">
        <f>=HYPERLINK("https://leilaoonline.net/lote/detalhe/154251", " LOTE CONTENDO 12 PARES DE TÊNIS MARCA TOPPER ORIGINAL, DIVERSAS NUMERAÇÕES. (SEM USO)")</f>
      </c>
      <c r="C41" s="4" t="inlineStr">
        <is>
          <t>Vendido</t>
        </is>
      </c>
      <c r="D41" s="4" t="inlineStr">
        <is>
          <t>7</t>
        </is>
      </c>
      <c r="E41" s="5" t="inlineStr">
        <is>
          <t>380,00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=HYPERLINK("https://leilaoonline.net/lote/detalhe/155267", "031")</f>
      </c>
      <c r="B42" s="4" t="s">
        <f>=HYPERLINK("https://leilaoonline.net/lote/detalhe/155267", " LOTE CONTENDO 100  KITS DE  BRINQUEDOS COLECIONAVEIS  ORIGINAL MARCA GULLIVER ,  DIVERSOS MODELOS ( SEM USO ). ESTOQUE ANTIGO, ALGUNS SÃO BEM RAROS, PARA COLECIONADORES.")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=HYPERLINK("https://leilaoonline.net/lote/detalhe/153629", "032")</f>
      </c>
      <c r="B43" s="4" t="s">
        <f>=HYPERLINK("https://leilaoonline.net/lote/detalhe/153629", " Lote Contendo 25  Unidades de Chumbadores Químicos em Ampolas , Diversas medidas, marcas RockBolt  e Âncora,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=HYPERLINK("https://leilaoonline.net/lote/detalhe/154299", "033")</f>
      </c>
      <c r="B44" s="4" t="s">
        <f>=HYPERLINK("https://leilaoonline.net/lote/detalhe/154299",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=HYPERLINK("https://leilaoonline.net/lote/detalhe/155402", "034")</f>
      </c>
      <c r="B45" s="4" t="s">
        <f>=HYPERLINK("https://leilaoonline.net/lote/detalhe/155402", " LOTE CONTENDO CENTENAS DE FERRAMENTAS, SENDO UMA CAIXA DE MADEIRA E OUTRA DE PLÁSTICO, COM ALICATES NORMAIS , ALICATES DE BICO, ALICATES DE TRAVA, ALICATES DE CORTE, CHAVES DE FENDA, CHAVES PHILIPS, SERROTES, ESQUADROS E OUTROS, CONFORME AS FOTOS.")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=HYPERLINK("https://leilaoonline.net/lote/detalhe/155403", "035")</f>
      </c>
      <c r="B46" s="4" t="s">
        <f>=HYPERLINK("https://leilaoonline.net/lote/detalhe/155403", " LOTE CONTENDO 100 UNIDADES DE CAMISAS MARCA POLL ORIGINAL, ( SEM USO) TAMANHOS  P/M/GG CORES DIVERSAS CONFORME FOTOS.")</f>
      </c>
      <c r="C46" s="4" t="inlineStr">
        <is>
          <t>Vendido</t>
        </is>
      </c>
      <c r="D46" s="4" t="inlineStr">
        <is>
          <t>16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=HYPERLINK("https://leilaoonline.net/lote/detalhe/154298", "036")</f>
      </c>
      <c r="B47" s="4" t="s">
        <f>=HYPERLINK("https://leilaoonline.net/lote/detalhe/154298",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=HYPERLINK("https://leilaoonline.net/lote/detalhe/155405", "037")</f>
      </c>
      <c r="B48" s="4" t="s">
        <f>=HYPERLINK("https://leilaoonline.net/lote/detalhe/155405", " LOTE CONTENDO 04 CAIXAS PLÁSTICAS  CONTENDO DIVERSOS ITENS CONFORME AS FOTOS.")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=HYPERLINK("https://leilaoonline.net/lote/detalhe/155967", "038")</f>
      </c>
      <c r="B49" s="4" t="s">
        <f>=HYPERLINK("https://leilaoonline.net/lote/detalhe/155967", "[ VÍDEO ] BALEIRO ANTIGO, GRANDE C/ 03 ANDARES.")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=HYPERLINK("https://leilaoonline.net/lote/detalhe/154303", "039")</f>
      </c>
      <c r="B50" s="4" t="s">
        <f>=HYPERLINK("https://leilaoonline.net/lote/detalhe/154303",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=HYPERLINK("https://leilaoonline.net/lote/detalhe/155400", "040")</f>
      </c>
      <c r="B51" s="4" t="s">
        <f>=HYPERLINK("https://leilaoonline.net/lote/detalhe/155400", " LOTE GRANDE DE BRINQUEDOS E PEÇAS, DIVERSOS MODELOS, CONFORME FOTOS")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=HYPERLINK("https://leilaoonline.net/lote/detalhe/155925", "041")</f>
      </c>
      <c r="B52" s="4" t="s">
        <f>=HYPERLINK("https://leilaoonline.net/lote/detalhe/155925", "[ VÍDEO ] LOTE CONTENDO 100  UNIDADES DE  COLECIONÁVEIS, SENDO: SUPER HERÓIS, SOLDADOS, ÍNDIOS FORTE APACHE E OUTROS,  DIVERSOS MODELOS (SEM USO).  ALGUNS SÃO BEM RAROS, PARA COLECIONADORES. C-08")</f>
      </c>
      <c r="C52" s="4" t="inlineStr">
        <is>
          <t>Vendido</t>
        </is>
      </c>
      <c r="D52" s="4" t="inlineStr">
        <is>
          <t>3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=HYPERLINK("https://leilaoonline.net/lote/detalhe/154297", "042")</f>
      </c>
      <c r="B53" s="4" t="s">
        <f>=HYPERLINK("https://leilaoonline.net/lote/detalhe/154297",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=HYPERLINK("https://leilaoonline.net/lote/detalhe/155404", "043")</f>
      </c>
      <c r="B54" s="4" t="s">
        <f>=HYPERLINK("https://leilaoonline.net/lote/detalhe/155404", " LOTE CONTENDO 100 UNIDADES DE CAMISAS MARCA POLL ORIGINAL, ( SEM USO) TAMANHOS  P/M/GG CORES DIVERSAS CONFORME FOTOS.")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=HYPERLINK("https://leilaoonline.net/lote/detalhe/155939", "044")</f>
      </c>
      <c r="B55" s="4" t="s">
        <f>=HYPERLINK("https://leilaoonline.net/lote/detalhe/155939", "[ VÍDEO ] LOTE CONTENDO 100 UNIDADES DE  ITENS DE BIJOUTERIAS,  PEDRARIAS DE LUXO, BRACELETES, TIC-TAC ( PRESILHAS), PULSEIRAS, APLIQUES DE CABELO, TIARAS , ACESSÓRIOS , DIVERSOS MODELOS.")</f>
      </c>
      <c r="C55" s="4" t="inlineStr">
        <is>
          <t>Vendido</t>
        </is>
      </c>
      <c r="D55" s="4" t="inlineStr">
        <is>
          <t>4</t>
        </is>
      </c>
      <c r="E55" s="5" t="inlineStr">
        <is>
          <t>230,00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=HYPERLINK("https://leilaoonline.net/lote/detalhe/153633", "045")</f>
      </c>
      <c r="B56" s="4" t="s">
        <f>=HYPERLINK("https://leilaoonline.net/lote/detalhe/153633", " Coleção Antiga Caixas de fósforos, 95 Unidades aprox. Sendo;  diversos Países; Épocas e Locais Históricos, Raridades p/ Colecionadores, (intactos),Conforme as fotos. C-02")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=HYPERLINK("https://leilaoonline.net/lote/detalhe/155255", "046")</f>
      </c>
      <c r="B57" s="4" t="s">
        <f>=HYPERLINK("https://leilaoonline.net/lote/detalhe/155255", " 10 Unidades de SELANTE ELÁSTICO, MARCA SIKAFLEX PRO 3 UP 600ML CADA  COR CINZA")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=HYPERLINK("https://leilaoonline.net/lote/detalhe/155401", "047")</f>
      </c>
      <c r="B58" s="4" t="s">
        <f>=HYPERLINK("https://leilaoonline.net/lote/detalhe/155401", " LOTE CONTENDO 100 UNIDADES DE CAMISAS MARCA POLL ORIGINAL, ( SEM USO) TAMANHOS  P/M/GG CORES DIVERSAS CONFORME FOTOS.")</f>
      </c>
      <c r="C58" s="4" t="inlineStr">
        <is>
          <t>Vendido</t>
        </is>
      </c>
      <c r="D58" s="4" t="inlineStr">
        <is>
          <t>14</t>
        </is>
      </c>
      <c r="E58" s="5" t="inlineStr">
        <is>
          <t>730,00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=HYPERLINK("https://leilaoonline.net/lote/detalhe/153634", "048")</f>
      </c>
      <c r="B59" s="4" t="s">
        <f>=HYPERLINK("https://leilaoonline.net/lote/detalhe/153634",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=HYPERLINK("https://leilaoonline.net/lote/detalhe/155257", "049")</f>
      </c>
      <c r="B60" s="4" t="s">
        <f>=HYPERLINK("https://leilaoonline.net/lote/detalhe/155257", " 10 Unidades de SELANTE ELÁSTICO, MARCA SIKAFLEX PRO 3 UP 600ML CADA  COR CINZA")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=HYPERLINK("https://leilaoonline.net/lote/detalhe/155930", "050")</f>
      </c>
      <c r="B61" s="4" t="s">
        <f>=HYPERLINK("https://leilaoonline.net/lote/detalhe/155930", "[ VÍDEO ] LOTE CONTENDO 50 BOLSAS TÉRMICAS ORIGINAIS SADIA PERDIGÃO (sem uso).")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130,00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=HYPERLINK("https://leilaoonline.net/lote/detalhe/155406", "051")</f>
      </c>
      <c r="B62" s="4" t="s">
        <f>=HYPERLINK("https://leilaoonline.net/lote/detalhe/155406", " LOTE CONTENDO 100 UNIDADES DE CAMISAS MARCA POLL ORIGINAL, ( SEM USO) TAMANHOS  P/M/GG CORES DIVERSAS CONFORME FOTOS.")</f>
      </c>
      <c r="C62" s="4" t="inlineStr">
        <is>
          <t>Vendido</t>
        </is>
      </c>
      <c r="D62" s="4" t="inlineStr">
        <is>
          <t>16</t>
        </is>
      </c>
      <c r="E62" s="5" t="inlineStr">
        <is>
          <t>830,00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=HYPERLINK("https://leilaoonline.net/lote/detalhe/153637", "052")</f>
      </c>
      <c r="B63" s="4" t="s">
        <f>=HYPERLINK("https://leilaoonline.net/lote/detalhe/153637",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=HYPERLINK("https://leilaoonline.net/lote/detalhe/155258", "053")</f>
      </c>
      <c r="B64" s="4" t="s">
        <f>=HYPERLINK("https://leilaoonline.net/lote/detalhe/155258", " 20 UNIDADES DE SELANTE , BORRACHA LÍQUIDA 3  HM RUBER 300g CADA")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=HYPERLINK("https://leilaoonline.net/lote/detalhe/155264", "054")</f>
      </c>
      <c r="B65" s="4" t="s">
        <f>=HYPERLINK("https://leilaoonline.net/lote/detalhe/155264", " LOTE CONTENDO 100  KITS DE  BRINQUEDOS COLECIONAVEIS  ORIGINAL MARCA GULLIVER ,  DIVERSOS MODELOS ( SEM USO ). ESTOQUE ANTIGO, ALGUNS SÃO BEM RAROS, PARA COLECIONADORES.")</f>
      </c>
      <c r="C65" s="4" t="inlineStr">
        <is>
          <t>Vendido</t>
        </is>
      </c>
      <c r="D65" s="4" t="inlineStr">
        <is>
          <t>3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=HYPERLINK("https://leilaoonline.net/lote/detalhe/155256", "055")</f>
      </c>
      <c r="B66" s="4" t="s">
        <f>=HYPERLINK("https://leilaoonline.net/lote/detalhe/155256", " 20 UNIDADES DE SELANTE , BORRACHA LÍQUIDA 3  HM RUBER 300g CADA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=HYPERLINK("https://leilaoonline.net/lote/detalhe/153635", "056")</f>
      </c>
      <c r="B67" s="4" t="s">
        <f>=HYPERLINK("https://leilaoonline.net/lote/detalhe/153635",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=HYPERLINK("https://leilaoonline.net/lote/detalhe/155928", "057")</f>
      </c>
      <c r="B68" s="4" t="s">
        <f>=HYPERLINK("https://leilaoonline.net/lote/detalhe/155928", " LOTE CONTENDO 10 PARES DE CALÇADOS , SENDO BOTINAS E SAPATOS, MARCAS MARLUVAS E BRAVO, DIVERSAS NUMERAÇÕES, (SEM USO).")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=HYPERLINK("https://leilaoonline.net/lote/detalhe/155940", "058")</f>
      </c>
      <c r="B69" s="4" t="s">
        <f>=HYPERLINK("https://leilaoonline.net/lote/detalhe/155940", "[ VÍDEO ] LOTE CONTENDO 50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=HYPERLINK("https://leilaoonline.net/lote/detalhe/153639", "059")</f>
      </c>
      <c r="B70" s="4" t="s">
        <f>=HYPERLINK("https://leilaoonline.net/lote/detalhe/153639", " LOTE CONTENDO 25 UNIDADES DE SPRAY REVELADOR METAL CHEK E EPOTCHECK")</f>
      </c>
      <c r="C70" s="4" t="inlineStr">
        <is>
          <t>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=HYPERLINK("https://leilaoonline.net/lote/detalhe/155935", "060")</f>
      </c>
      <c r="B71" s="4" t="s">
        <f>=HYPERLINK("https://leilaoonline.net/lote/detalhe/155935", "[ VÍDEO ] LOTE CONTENDO 100 UNIDADES DE  ITENS DE BIJOUTERIAS,  PEDRARIAS DE LUXO, BRACELETES, TIC-TAC ( PRESILHAS), PULSEIRAS, APLIQUES DE CABELO, TIARAS , ACESSÓRIOS , DIVERSOS MODELOS.")</f>
      </c>
      <c r="C71" s="4" t="inlineStr">
        <is>
          <t>Vendido</t>
        </is>
      </c>
      <c r="D71" s="4" t="inlineStr">
        <is>
          <t>5</t>
        </is>
      </c>
      <c r="E71" s="5" t="inlineStr">
        <is>
          <t>280,00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=HYPERLINK("https://leilaoonline.net/lote/detalhe/155937", "061")</f>
      </c>
      <c r="B72" s="4" t="s">
        <f>=HYPERLINK("https://leilaoonline.net/lote/detalhe/155937", "[ VÍDEO ] LOTE CONTENDO 50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=HYPERLINK("https://leilaoonline.net/lote/detalhe/155262", "062")</f>
      </c>
      <c r="B73" s="4" t="s">
        <f>=HYPERLINK("https://leilaoonline.net/lote/detalhe/155262", " LOTE CONTENDO 06 UNIDADES TINTAS ( bases e componentes)  EPÓXI PARA GARAGENS E PISOS, QUADRAS E ETC. (T-11)")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=HYPERLINK("https://leilaoonline.net/lote/detalhe/155942", "063")</f>
      </c>
      <c r="B74" s="4" t="s">
        <f>=HYPERLINK("https://leilaoonline.net/lote/detalhe/155942", " LOTE CONTENDO 10 PARES DE CALÇADOS , SENDO BOTINAS E SAPATOS, MARCAS MARLUVAS E BRAVO, DIVERSAS NUMERAÇÕES, (SEM USO).")</f>
      </c>
      <c r="C74" s="4" t="inlineStr">
        <is>
          <t>Vendido</t>
        </is>
      </c>
      <c r="D74" s="4" t="inlineStr">
        <is>
          <t>4</t>
        </is>
      </c>
      <c r="E74" s="5" t="inlineStr">
        <is>
          <t>230,00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=HYPERLINK("https://leilaoonline.net/lote/detalhe/155929", "064")</f>
      </c>
      <c r="B75" s="4" t="s">
        <f>=HYPERLINK("https://leilaoonline.net/lote/detalhe/155929",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=HYPERLINK("https://leilaoonline.net/lote/detalhe/155941", "065")</f>
      </c>
      <c r="B76" s="4" t="s">
        <f>=HYPERLINK("https://leilaoonline.net/lote/detalhe/155941", " LOTE CONTENDO 10 ITENS, SENDO 09  CALÇAS JEANS E 01 BERMUDA, DIVERSAS MARCAS E TAMANHOS, CONFORME FOTOS.")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=HYPERLINK("https://leilaoonline.net/lote/detalhe/155924", "066")</f>
      </c>
      <c r="B77" s="4" t="s">
        <f>=HYPERLINK("https://leilaoonline.net/lote/detalhe/155924", "[ VÍDEO ] LOTE CONTENDO 50 BOLSAS TÉRMICAS ORIGINAIS SADIA PERDIGÃO (sem uso).")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=HYPERLINK("https://leilaoonline.net/lote/detalhe/155955", "067")</f>
      </c>
      <c r="B78" s="4" t="s">
        <f>=HYPERLINK("https://leilaoonline.net/lote/detalhe/155955", "[ VÍDEO ] LOTE CONTENDO 100 UNIDADES DE  ITENS DE BIJOUTERIAS,  PEDRARIAS DE LUXO, BRACELETES, TIC-TAC ( PRESILHAS), PULSEIRAS, APLIQUES DE CABELO, TIARAS , ACESSÓRIOS , DIVERSOS MODELOS.")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=HYPERLINK("https://leilaoonline.net/lote/detalhe/153624", "068")</f>
      </c>
      <c r="B79" s="4" t="s">
        <f>=HYPERLINK("https://leilaoonline.net/lote/detalhe/153624",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=HYPERLINK("https://leilaoonline.net/lote/detalhe/155956", "069")</f>
      </c>
      <c r="B80" s="4" t="s">
        <f>=HYPERLINK("https://leilaoonline.net/lote/detalhe/155956", " LOTE CONTENDO 10 PARES DE CALÇADOS , SENDO BOTINAS E SAPATOS, MARCAS MARLUVAS E BRAVO, DIVERSAS NUMERAÇÕES, (SEM USO).")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=HYPERLINK("https://leilaoonline.net/lote/detalhe/155936", "070")</f>
      </c>
      <c r="B81" s="4" t="s">
        <f>=HYPERLINK("https://leilaoonline.net/lote/detalhe/155936", "[ VÍDEO ] LOTE CONTENDO 100 UNIDADES DE  ITENS DE BIJOUTERIAS,  PEDRARIAS DE LUXO, BRACELETES, TIC-TAC ( PRESILHAS), PULSEIRAS, APLIQUES DE CABELO, TIARAS , ACESSÓRIOS , DIVERSOS MODELOS.")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=HYPERLINK("https://leilaoonline.net/lote/detalhe/155938", "071")</f>
      </c>
      <c r="B82" s="4" t="s">
        <f>=HYPERLINK("https://leilaoonline.net/lote/detalhe/155938", " 02- CONJUNTOS DE APARELHOS AR CONDICIONADO , SENDO 02 UNIDADES INTERNA e  EXTERNA, SENDO 01 MARCA Rheem mod. Rb1hw18ac2bc E 01 CONSUL 12.000 BTUs, 220V. CONFORME FOTOS ,(A-02)")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=HYPERLINK("https://leilaoonline.net/lote/detalhe/155953", "072")</f>
      </c>
      <c r="B83" s="4" t="s">
        <f>=HYPERLINK("https://leilaoonline.net/lote/detalhe/155953", "[ VÍDEO ] LOTE CONTENDO 100 UNIDADES DE  ITENS DE BIJOUTERIAS,  PEDRARIAS DE LUXO, BRACELETES, TIC-TAC ( PRESILHAS), PULSEIRAS, APLIQUES DE CABELO, TIARAS , ACESSÓRIOS , DIVERSOS MODELOS.")</f>
      </c>
      <c r="C83" s="4" t="inlineStr">
        <is>
          <t>Vendido</t>
        </is>
      </c>
      <c r="D83" s="4" t="inlineStr">
        <is>
          <t>3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=HYPERLINK("https://leilaoonline.net/lote/detalhe/155926", "073")</f>
      </c>
      <c r="B84" s="4" t="s">
        <f>=HYPERLINK("https://leilaoonline.net/lote/detalhe/155926",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=HYPERLINK("https://leilaoonline.net/lote/detalhe/155932", "074")</f>
      </c>
      <c r="B85" s="4" t="s">
        <f>=HYPERLINK("https://leilaoonline.net/lote/detalhe/155932", "[ VÍDEO ] LOTE CONTENDO 100 UNIDADES DE  ITENS DE BIJOUTERIAS,  PEDRARIAS DE LUXO, BRACELETES, TIC-TAC ( PRESILHAS), PULSEIRAS, APLIQUES DE CABELO, TIARAS , ACESSÓRIOS , DIVERSOS MODELOS.")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=HYPERLINK("https://leilaoonline.net/lote/detalhe/155934", "075")</f>
      </c>
      <c r="B86" s="4" t="s">
        <f>=HYPERLINK("https://leilaoonline.net/lote/detalhe/155934", " LOTE CONTENDO 10 PARES DE CALÇADOS , SENDO BOTINAS E SAPATOS, MARCAS MARLUVAS E BRAVO, DIVERSAS NUMERAÇÕES, (SEM USO).")</f>
      </c>
      <c r="C86" s="4" t="inlineStr">
        <is>
          <t>Vendido</t>
        </is>
      </c>
      <c r="D86" s="4" t="inlineStr">
        <is>
          <t>4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=HYPERLINK("https://leilaoonline.net/lote/detalhe/155944", "076")</f>
      </c>
      <c r="B87" s="4" t="s">
        <f>=HYPERLINK("https://leilaoonline.net/lote/detalhe/155944", "[ VÍDEO ] LOTE CONTENDO 100 UNIDADES DE  ITENS DE BIJOUTERIAS,  PEDRARIAS DE LUXO, BRACELETES, TIC-TAC ( PRESILHAS), PULSEIRAS, APLIQUES DE CABELO, TIARAS , ACESSÓRIOS , DIVERSOS MODELOS.")</f>
      </c>
      <c r="C87" s="4" t="inlineStr">
        <is>
          <t>Vendido</t>
        </is>
      </c>
      <c r="D87" s="4" t="inlineStr">
        <is>
          <t>4</t>
        </is>
      </c>
      <c r="E87" s="5" t="inlineStr">
        <is>
          <t>230,00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=HYPERLINK("https://leilaoonline.net/lote/detalhe/155943", "077")</f>
      </c>
      <c r="B88" s="4" t="s">
        <f>=HYPERLINK("https://leilaoonline.net/lote/detalhe/155943", " 02- CONJUNTOS DE APARELHOS AR CONDICIONADO , SENDO 02 UNIDADES INTERNA E 02 UNIDADES EXTERNA MARCA ELGIN MOD. SILENT 9.000 BTUs , 220V. CONFORME FOTOS,(A-03)")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230,00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=HYPERLINK("https://leilaoonline.net/lote/detalhe/153638", "078")</f>
      </c>
      <c r="B89" s="4" t="s">
        <f>=HYPERLINK("https://leilaoonline.net/lote/detalhe/153638", " LOTE CONTENDO 100 UNIDADES DE SPINNER  VÁRIOS MODELOS, MARCAS E CORES CONFORME AS FOTOS.")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=HYPERLINK("https://leilaoonline.net/lote/detalhe/155951", "079")</f>
      </c>
      <c r="B90" s="4" t="s">
        <f>=HYPERLINK("https://leilaoonline.net/lote/detalhe/155951", "[ VÍDEO ] LOTE CONTENDO 100 UNIDADES DE  ITENS DE BIJOUTERIAS,  PEDRARIAS DE LUXO, BRACELETES, TIC-TAC ( PRESILHAS), PULSEIRAS, APLIQUES DE CABELO, TIARAS , ACESSÓRIOS , DIVERSOS MODELOS.")</f>
      </c>
      <c r="C90" s="4" t="inlineStr">
        <is>
          <t>Vendido</t>
        </is>
      </c>
      <c r="D90" s="4" t="inlineStr">
        <is>
          <t>4</t>
        </is>
      </c>
      <c r="E90" s="5" t="inlineStr">
        <is>
          <t>230,00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=HYPERLINK("https://leilaoonline.net/lote/detalhe/153644", "080")</f>
      </c>
      <c r="B91" s="4" t="s">
        <f>=HYPERLINK("https://leilaoonline.net/lote/detalhe/153644", "LOTE CONTENDO 12 PARES DE TÊNIS MARCA TOPPER ORIGINAL, DIVERSAS NUMERAÇÕES, (SEM USO).")</f>
      </c>
      <c r="C91" s="4" t="inlineStr">
        <is>
          <t>Vendido</t>
        </is>
      </c>
      <c r="D91" s="4" t="inlineStr">
        <is>
          <t>6</t>
        </is>
      </c>
      <c r="E91" s="5" t="inlineStr">
        <is>
          <t>330,00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=HYPERLINK("https://leilaoonline.net/lote/detalhe/155933", "081")</f>
      </c>
      <c r="B92" s="4" t="s">
        <f>=HYPERLINK("https://leilaoonline.net/lote/detalhe/155933",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=HYPERLINK("https://leilaoonline.net/lote/detalhe/155946", "082")</f>
      </c>
      <c r="B93" s="4" t="s">
        <f>=HYPERLINK("https://leilaoonline.net/lote/detalhe/155946", "[ VÍDEO ] LOTE CONTENDO 100 UNIDADES DE  ITENS DE BIJOUTERIAS,  PEDRARIAS DE LUXO, BRACELETES, TIC-TAC ( PRESILHAS), PULSEIRAS, APLIQUES DE CABELO, TIARAS , ACESSÓRIOS , DIVERSOS MODELOS.")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=HYPERLINK("https://leilaoonline.net/lote/detalhe/153632", "083")</f>
      </c>
      <c r="B94" s="4" t="s">
        <f>=HYPERLINK("https://leilaoonline.net/lote/detalhe/153632", "100 tubos de Cola Elmer's vários Tamanhos, cores e modelos")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=HYPERLINK("https://leilaoonline.net/lote/detalhe/155962", "084")</f>
      </c>
      <c r="B95" s="4" t="s">
        <f>=HYPERLINK("https://leilaoonline.net/lote/detalhe/155962", " LOTE CONTENDO 01 VENTILADOR DE TETO PARA RACK MODELO:  APC ACF502 , 220V P/ RACK NETSHELTER SX AR3100, ( SEM USO) (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=HYPERLINK("https://leilaoonline.net/lote/detalhe/155950", "085")</f>
      </c>
      <c r="B96" s="4" t="s">
        <f>=HYPERLINK("https://leilaoonline.net/lote/detalhe/155950", "[ VÍDEO ] LOTE CONTENDO 100 UNIDADES DE  ITENS DE BIJOUTERIAS,  PEDRARIAS DE LUXO, BRACELETES, TIC-TAC ( PRESILHAS), PULSEIRAS, APLIQUES DE CABELO, TIARAS , ACESSÓRIOS , DIVERSOS MODELOS.")</f>
      </c>
      <c r="C96" s="4" t="inlineStr">
        <is>
          <t>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=HYPERLINK("https://leilaoonline.net/lote/detalhe/155960", "086")</f>
      </c>
      <c r="B97" s="4" t="s">
        <f>=HYPERLINK("https://leilaoonline.net/lote/detalhe/155960", "[ VÍDEO ] LOTE CONTENDO 100 UNIDADES DE  ITENS DE BIJOUTERIAS,  PEDRARIAS DE LUXO, BRACELETES, TIC-TAC ( PRESILHAS), PULSEIRAS, APLIQUES DE CABELO, TIARAS , ACESSÓRIOS , DIVERSOS MODELOS.")</f>
      </c>
      <c r="C97" s="4" t="inlineStr">
        <is>
          <t>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=HYPERLINK("https://leilaoonline.net/lote/detalhe/153652", "087")</f>
      </c>
      <c r="B98" s="4" t="s">
        <f>=HYPERLINK("https://leilaoonline.net/lote/detalhe/153652", "[ VÍDEO ] LAMBRETTA MOD. DÉCADA DE 1960,  EM FUNCIONAMENTO, RELÍQUIA P/ COLECIONADORES, SEM DOCUMENTOS, VEÍCULO ORNAMENTAL P/ EXPOSIÇÃO, VEDADO CIRCULAÇÃO.")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=HYPERLINK("https://leilaoonline.net/lote/detalhe/155945", "088")</f>
      </c>
      <c r="B99" s="4" t="s">
        <f>=HYPERLINK("https://leilaoonline.net/lote/detalhe/155945", "[ VÍDEO ] LOTE CONTENDO 100 UNIDADES DE  ITENS DE BIJOUTERIAS,  PEDRARIAS DE LUXO, BRACELETES, TIC-TAC ( PRESILHAS), PULSEIRAS, APLIQUES DE CABELO, TIARAS , ACESSÓRIOS , DIVERSOS MODELOS.")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=HYPERLINK("https://leilaoonline.net/lote/detalhe/155968", "089")</f>
      </c>
      <c r="B100" s="4" t="s">
        <f>=HYPERLINK("https://leilaoonline.net/lote/detalhe/155968",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=HYPERLINK("https://leilaoonline.net/lote/detalhe/155959", "090")</f>
      </c>
      <c r="B101" s="4" t="s">
        <f>=HYPERLINK("https://leilaoonline.net/lote/detalhe/155959", "[ VÍDEO ] LOTE CONTENDO 100 UNIDADES DE  ITENS DE BIJOUTERIAS,  PEDRARIAS DE LUXO, BRACELETES, TIC-TAC ( PRESILHAS), PULSEIRAS, APLIQUES DE CABELO, TIARAS , ACESSÓRIOS , DIVERSOS MODELOS.")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=HYPERLINK("https://leilaoonline.net/lote/detalhe/155971", "091")</f>
      </c>
      <c r="B102" s="4" t="s">
        <f>=HYPERLINK("https://leilaoonline.net/lote/detalhe/155971", "LOTE CONTENDO 04 APARELHOS DE AR CONDICIONADO DE JANELA, MARCAS CONSUL, GREE, 10.000 BTUs e 7500 BTUs, 220V,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=HYPERLINK("https://leilaoonline.net/lote/detalhe/155952", "092")</f>
      </c>
      <c r="B103" s="4" t="s">
        <f>=HYPERLINK("https://leilaoonline.net/lote/detalhe/155952", "[ VÍDEO ] LOTE CONTENDO 100 UNIDADES DE  ITENS DE BIJOUTERIAS,  PEDRARIAS DE LUXO, BRACELETES, TIC-TAC ( PRESILHAS), PULSEIRAS, APLIQUES DE CABELO, TIARAS , ACESSÓRIOS , DIVERSOS MODELOS.")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=HYPERLINK("https://leilaoonline.net/lote/detalhe/155949", "093")</f>
      </c>
      <c r="B104" s="4" t="s">
        <f>=HYPERLINK("https://leilaoonline.net/lote/detalhe/155949", "[ VÍDEO ] LOTE CONTENDO 100 UNIDADES DE  ITENS DE BIJOUTERIAS,  PEDRARIAS DE LUXO, BRACELETES, TIC-TAC ( PRESILHAS), PULSEIRAS, APLIQUES DE CABELO, TIARAS , ACESSÓRIOS , DIVERSOS MODELOS.")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=HYPERLINK("https://leilaoonline.net/lote/detalhe/155947", "094")</f>
      </c>
      <c r="B105" s="4" t="s">
        <f>=HYPERLINK("https://leilaoonline.net/lote/detalhe/155947", "[ VÍDEO ] LOTE CONTENDO 100 UNIDADES DE  ITENS DE BIJOUTERIAS,  PEDRARIAS DE LUXO, BRACELETES, TIC-TAC ( PRESILHAS), PULSEIRAS, APLIQUES DE CABELO, TIARAS , ACESSÓRIOS , DIVERSOS MODELOS.")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=HYPERLINK("https://leilaoonline.net/lote/detalhe/155954", "095")</f>
      </c>
      <c r="B106" s="4" t="s">
        <f>=HYPERLINK("https://leilaoonline.net/lote/detalhe/155954", "[ VÍDEO ] LOTE CONTENDO 100 UNIDADES DE  ITENS DE BIJOUTERIAS,  PEDRARIAS DE LUXO, BRACELETES, TIC-TAC ( PRESILHAS), PULSEIRAS, APLIQUES DE CABELO, TIARAS , ACESSÓRIOS , DIVERSOS MODELOS.")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=HYPERLINK("https://leilaoonline.net/lote/detalhe/155961", "096")</f>
      </c>
      <c r="B107" s="4" t="s">
        <f>=HYPERLINK("https://leilaoonline.net/lote/detalhe/155961", "[ VÍDEO ] LOTE CONTENDO 100 UNIDADES DE  ITENS DE BIJOUTERIAS,  PEDRARIAS DE LUXO, BRACELETES, TIC-TAC ( PRESILHAS), PULSEIRAS, APLIQUES DE CABELO, TIARAS , ACESSÓRIOS , DIVERSOS MODELOS.")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=HYPERLINK("https://leilaoonline.net/lote/detalhe/155957", "097")</f>
      </c>
      <c r="B108" s="4" t="s">
        <f>=HYPERLINK("https://leilaoonline.net/lote/detalhe/155957", "[ VÍDEO ] LOTE CONTENDO 100 UNIDADES DE  ITENS DE BIJOUTERIAS,  PEDRARIAS DE LUXO, BRACELETES, TIC-TAC ( PRESILHAS), PULSEIRAS, APLIQUES DE CABELO, TIARAS , ACESSÓRIOS , DIVERSOS MODELOS.")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=HYPERLINK("https://leilaoonline.net/lote/detalhe/155963", "098")</f>
      </c>
      <c r="B109" s="4" t="s">
        <f>=HYPERLINK("https://leilaoonline.net/lote/detalhe/155963", "[ VÍDEO ] LOTE CONTENDO 100 UNIDADES DE  ITENS DE BIJOUTERIAS,  PEDRARIAS DE LUXO, BRACELETES, TIC-TAC ( PRESILHAS), PULSEIRAS, APLIQUES DE CABELO, TIARAS , ACESSÓRIOS , DIVERSOS MODELOS.")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=HYPERLINK("https://leilaoonline.net/lote/detalhe/154253", "099")</f>
      </c>
      <c r="B110" s="4" t="s">
        <f>=HYPERLINK("https://leilaoonline.net/lote/detalhe/154253", " LOTE CONTENDO 12 PARES DE TÊNIS MARCA TOPPER ORIGINAL, DIVERSAS NUMERAÇÕES. (SEM USO)")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280,00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=HYPERLINK("https://leilaoonline.net/lote/detalhe/154254", "100")</f>
      </c>
      <c r="B111" s="4" t="s">
        <f>=HYPERLINK("https://leilaoonline.net/lote/detalhe/154254", " LOTE CONTENDO 12 PARES DE TÊNIS MARCA TOPPER ORIGINAL, DIVERSAS NUMERAÇÕES. (SEM USO)")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=HYPERLINK("https://leilaoonline.net/lote/detalhe/155253", "101")</f>
      </c>
      <c r="B112" s="4" t="s">
        <f>=HYPERLINK("https://leilaoonline.net/lote/detalhe/155253", "100 tubos de Cola Elmer's vários Tamanhos, cores e modelos")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=HYPERLINK("https://leilaoonline.net/lote/detalhe/154246", "103")</f>
      </c>
      <c r="B113" s="4" t="s">
        <f>=HYPERLINK("https://leilaoonline.net/lote/detalhe/154246", " LOTE CONTENDO 12 PARES DE TÊNIS MARCA TOPPER ORIGINAL, DIVERSAS NUMERAÇÕES. (SEM USO)")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230,00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=HYPERLINK("https://leilaoonline.net/lote/detalhe/154250", "105")</f>
      </c>
      <c r="B114" s="4" t="s">
        <f>=HYPERLINK("https://leilaoonline.net/lote/detalhe/154250", " LOTE CONTENDO 12 PARES DE TÊNIS MARCA TOPPER ORIGINAL, DIVERSAS NUMERAÇÕES. (SEM USO)")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=HYPERLINK("https://leilaoonline.net/lote/detalhe/153636", "106")</f>
      </c>
      <c r="B115" s="4" t="s">
        <f>=HYPERLINK("https://leilaoonline.net/lote/detalhe/153636",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=HYPERLINK("https://leilaoonline.net/lote/detalhe/155252", "107")</f>
      </c>
      <c r="B116" s="4" t="s">
        <f>=HYPERLINK("https://leilaoonline.net/lote/detalhe/155252",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=HYPERLINK("https://leilaoonline.net/lote/detalhe/153643", "110")</f>
      </c>
      <c r="B117" s="4" t="s">
        <f>=HYPERLINK("https://leilaoonline.net/lote/detalhe/153643", " LOTE CONTENDO 12 PARES DE TÊNIS MARCA TOPPER ORIGINAL, DIVERSAS NUMERAÇÕES. (SEM USO, NA CAIXA).")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230,00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=HYPERLINK("https://leilaoonline.net/lote/detalhe/154255", "111")</f>
      </c>
      <c r="B118" s="4" t="s">
        <f>=HYPERLINK("https://leilaoonline.net/lote/detalhe/154255", " LOTE CONTENDO 12 PARES DE TÊNIS MARCA TOPPER ORIGINAL, DIVERSAS NUMERAÇÕES. (SEM USO)")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=HYPERLINK("https://leilaoonline.net/lote/detalhe/155254", "112")</f>
      </c>
      <c r="B119" s="4" t="s">
        <f>=HYPERLINK("https://leilaoonline.net/lote/detalhe/155254", " Lote com 100 Tubos de Cola Elmer's Várias Cores de 147 ml cada. Com e sem Glitter. Alguns modelos brilham no escuro. Diversos tamanhos. Não Tóxica.")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=HYPERLINK("https://leilaoonline.net/lote/detalhe/154252", "113")</f>
      </c>
      <c r="B120" s="4" t="s">
        <f>=HYPERLINK("https://leilaoonline.net/lote/detalhe/154252", " LOTE CONTENDO 12 PARES DE TÊNIS MARCA TOPPER ORIGINAL, DIVERSAS NUMERAÇÕES. (SEM USO)")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230,00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=HYPERLINK("https://leilaoonline.net/lote/detalhe/153626", "117")</f>
      </c>
      <c r="B121" s="4" t="s">
        <f>=HYPERLINK("https://leilaoonline.net/lote/detalhe/153626", "[ VÍDEOS ] LOTE CONTENDO 100 CÉDULAS DE DINHEIRO ANTIGO ORIGINAL, DE VÁRIOS VALORES E ÉPOCAS,  EM EXCELENTE ESTADO DE CONSERVAÇÃO, RARIDADE PARA COLECIONADORES.")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130,00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=HYPERLINK("https://leilaoonline.net/lote/detalhe/153646", "122")</f>
      </c>
      <c r="B122" s="4" t="s">
        <f>=HYPERLINK("https://leilaoonline.net/lote/detalhe/153646", " LOTE CONTENDO 12 PARES DE TÊNIS MARCA TOPPER ORIGINAL, DIVERSAS NUMERAÇÕES, (SEM USO).")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=HYPERLINK("https://leilaoonline.net/lote/detalhe/153640", "130")</f>
      </c>
      <c r="B123" s="4" t="s">
        <f>=HYPERLINK("https://leilaoonline.net/lote/detalhe/153640", " Coleção Antiga de  Chaveiros, 100 Unidades aprox. Sendo;  Políticos Históricos do Brasil,  Países; Épocas e Locais Históricos, Raridades p/ Colecionadores, Conforme as fotos. Ch-01")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=HYPERLINK("https://leilaoonline.net/lote/detalhe/153616", "133")</f>
      </c>
      <c r="B124" s="4" t="s">
        <f>=HYPERLINK("https://leilaoonline.net/lote/detalhe/153616", " 04 Máquinas de escrever Marca Olivetti  mod  Linea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=HYPERLINK("https://leilaoonline.net/lote/detalhe/153650", "136")</f>
      </c>
      <c r="B125" s="4" t="s">
        <f>=HYPERLINK("https://leilaoonline.net/lote/detalhe/153650", " LOTE CONTENDO 12 PARES DE TÊNIS MARCA TOPPER ORIGINAL, DIVERSAS NUMERAÇÕES, (SEM USO).")</f>
      </c>
      <c r="C125" s="4" t="inlineStr">
        <is>
          <t>Vendido</t>
        </is>
      </c>
      <c r="D125" s="4" t="inlineStr">
        <is>
          <t>4</t>
        </is>
      </c>
      <c r="E125" s="5" t="inlineStr">
        <is>
          <t>230,00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=HYPERLINK("https://leilaoonline.net/lote/detalhe/153617", "137")</f>
      </c>
      <c r="B126" s="4" t="s">
        <f>=HYPERLINK("https://leilaoonline.net/lote/detalhe/153617", " Lote C/ Aprox. 100 aparelhos de telefone p/ diversos Ramais e funções")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=HYPERLINK("https://leilaoonline.net/lote/detalhe/153618", "138")</f>
      </c>
      <c r="B127" s="4" t="s">
        <f>=HYPERLINK("https://leilaoonline.net/lote/detalhe/153618", " Lote C/ Aprox. 100 aparelhos de telefone p/ diversos Ramais e funções")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=HYPERLINK("https://leilaoonline.net/lote/detalhe/153647", "139")</f>
      </c>
      <c r="B128" s="4" t="s">
        <f>=HYPERLINK("https://leilaoonline.net/lote/detalhe/153647", " LOTE CONTENDO 12 PARES DE TÊNIS MARCA TOPPER ORIGINAL, DIVERSAS NUMERAÇÕES, (SEM USO).")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=HYPERLINK("https://leilaoonline.net/lote/detalhe/153648", "143")</f>
      </c>
      <c r="B129" s="4" t="s">
        <f>=HYPERLINK("https://leilaoonline.net/lote/detalhe/153648", " LOTE CONTENDO 12 PARES DE TÊNIS MARCA TOPPER ORIGINAL, DIVERSAS NUMERAÇÕES, (SEM USO).")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=HYPERLINK("https://leilaoonline.net/lote/detalhe/153623", "146")</f>
      </c>
      <c r="B130" s="4" t="s">
        <f>=HYPERLINK("https://leilaoonline.net/lote/detalhe/153623", " 04 equipamentos Antigos para agricultura. Sendo: 01 Gradeado, 01 Arado, 01 Plantadeira e 01 Carpideira.")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=HYPERLINK("https://leilaoonline.net/lote/detalhe/153620", "147")</f>
      </c>
      <c r="B131" s="4" t="s">
        <f>=HYPERLINK("https://leilaoonline.net/lote/detalhe/153620", "[ VÍDEO ] Lote de itens Antigos. Sendo: 01 - Relógio De Ponto, 02-Relógios quadrados grandes, 01 - Campainha de elétrica de Sino.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=HYPERLINK("https://leilaoonline.net/lote/detalhe/153619", "148")</f>
      </c>
      <c r="B132" s="4" t="s">
        <f>=HYPERLINK("https://leilaoonline.net/lote/detalhe/153619", " Lote Contendo 10 equipamentos de impressão e telefonia")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=HYPERLINK("https://leilaoonline.net/lote/detalhe/153621", "149")</f>
      </c>
      <c r="B133" s="4" t="s">
        <f>=HYPERLINK("https://leilaoonline.net/lote/detalhe/153621", " Lote contendo diversos itens, sendo: 04 telefones sem fio, 02 mini  gravador , 02 Vou, 01 nobrek, 04 vídeo cassete e diversos cabos e outros.")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=HYPERLINK("https://leilaoonline.net/lote/detalhe/153645", "150")</f>
      </c>
      <c r="B134" s="4" t="s">
        <f>=HYPERLINK("https://leilaoonline.net/lote/detalhe/153645", " LOTE CONTENDO 12 PARES DE TÊNIS MARCA TOPPER ORIGINAL, DIVERSAS NUMERAÇÕES, (SEM USO).")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430,00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=HYPERLINK("https://leilaoonline.net/lote/detalhe/153649", "153")</f>
      </c>
      <c r="B135" s="4" t="s">
        <f>=HYPERLINK("https://leilaoonline.net/lote/detalhe/153649", " LOTE CONTENDO 12 PARES DE TÊNIS MARCA TOPPER ORIGINAL, DIVERSAS NUMERAÇÕES, (SEM USO).")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=HYPERLINK("https://leilaoonline.net/lote/detalhe/153651", "154")</f>
      </c>
      <c r="B136" s="4" t="s">
        <f>=HYPERLINK("https://leilaoonline.net/lote/detalhe/153651", " LOTE CONTENDO 12 PARES DE TÊNIS MARCA TOPPER ORIGINAL, DIVERSAS NUMERAÇÕES, (SEM USO).")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430,00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=HYPERLINK("https://leilaoonline.net/lote/detalhe/153615", "320")</f>
      </c>
      <c r="B137" s="4" t="s">
        <f>=HYPERLINK("https://leilaoonline.net/lote/detalhe/153615", "Diversas churrasqueiras elétricas e Peças.")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2026-04-08T07:51:03.00Z</dcterms:created>
  <dc:creator>Tellks Tecnologia</dc:creator>
  <cp:revision>0</cp:revision>
</cp:coreProperties>
</file>