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DIVERSAS MÁQUINAS DE SOLDA, MOTORES, GERADORES, TORNOS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=HYPERLINK("https://leilaoonline.net/lote/detalhe/152048", "001")</f>
      </c>
      <c r="B11" s="4" t="s">
        <f>=HYPERLINK("https://leilaoonline.net/lote/detalhe/152048",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=HYPERLINK("https://leilaoonline.net/lote/detalhe/152051", "002")</f>
      </c>
      <c r="B12" s="4" t="s">
        <f>=HYPERLINK("https://leilaoonline.net/lote/detalhe/152051",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=HYPERLINK("https://leilaoonline.net/lote/detalhe/152049", "003")</f>
      </c>
      <c r="B13" s="4" t="s">
        <f>=HYPERLINK("https://leilaoonline.net/lote/detalhe/152049",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=HYPERLINK("https://leilaoonline.net/lote/detalhe/152045", "004")</f>
      </c>
      <c r="B14" s="4" t="s">
        <f>=HYPERLINK("https://leilaoonline.net/lote/detalhe/152045",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=HYPERLINK("https://leilaoonline.net/lote/detalhe/152047", "005")</f>
      </c>
      <c r="B15" s="4" t="s">
        <f>=HYPERLINK("https://leilaoonline.net/lote/detalhe/152047",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=HYPERLINK("https://leilaoonline.net/lote/detalhe/152050", "007")</f>
      </c>
      <c r="B16" s="4" t="s">
        <f>=HYPERLINK("https://leilaoonline.net/lote/detalhe/152050",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=HYPERLINK("https://leilaoonline.net/lote/detalhe/152046", "008")</f>
      </c>
      <c r="B17" s="4" t="s">
        <f>=HYPERLINK("https://leilaoonline.net/lote/detalhe/152046",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=HYPERLINK("https://leilaoonline.net/lote/detalhe/152052", "009")</f>
      </c>
      <c r="B18" s="4" t="s">
        <f>=HYPERLINK("https://leilaoonline.net/lote/detalhe/152052",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=HYPERLINK("https://leilaoonline.net/lote/detalhe/152054", "010")</f>
      </c>
      <c r="B19" s="4" t="s">
        <f>=HYPERLINK("https://leilaoonline.net/lote/detalhe/152054",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=HYPERLINK("https://leilaoonline.net/lote/detalhe/152053", "011")</f>
      </c>
      <c r="B20" s="4" t="s">
        <f>=HYPERLINK("https://leilaoonline.net/lote/detalhe/152053",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=HYPERLINK("https://leilaoonline.net/lote/detalhe/152055", "014")</f>
      </c>
      <c r="B21" s="4" t="s">
        <f>=HYPERLINK("https://leilaoonline.net/lote/detalhe/152055",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=HYPERLINK("https://leilaoonline.net/lote/detalhe/152056", "017")</f>
      </c>
      <c r="B22" s="4" t="s">
        <f>=HYPERLINK("https://leilaoonline.net/lote/detalhe/152056",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=HYPERLINK("https://leilaoonline.net/lote/detalhe/152062", "018")</f>
      </c>
      <c r="B23" s="4" t="s">
        <f>=HYPERLINK("https://leilaoonline.net/lote/detalhe/152062", " ESMERIL/POLITRIZ")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=HYPERLINK("https://leilaoonline.net/lote/detalhe/152059", "019")</f>
      </c>
      <c r="B24" s="4" t="s">
        <f>=HYPERLINK("https://leilaoonline.net/lote/detalhe/152059", " ESMERIL/POLITRIZ COM MOTOR WEG 2 CV")</f>
      </c>
      <c r="C24" s="4" t="inlineStr">
        <is>
          <t>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=HYPERLINK("https://leilaoonline.net/lote/detalhe/152061", "020")</f>
      </c>
      <c r="B25" s="4" t="s">
        <f>=HYPERLINK("https://leilaoonline.net/lote/detalhe/152061",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=HYPERLINK("https://leilaoonline.net/lote/detalhe/152057", "021")</f>
      </c>
      <c r="B26" s="4" t="s">
        <f>=HYPERLINK("https://leilaoonline.net/lote/detalhe/152057",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=HYPERLINK("https://leilaoonline.net/lote/detalhe/152058", "022")</f>
      </c>
      <c r="B27" s="4" t="s">
        <f>=HYPERLINK("https://leilaoonline.net/lote/detalhe/152058",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=HYPERLINK("https://leilaoonline.net/lote/detalhe/152060", "024")</f>
      </c>
      <c r="B28" s="4" t="s">
        <f>=HYPERLINK("https://leilaoonline.net/lote/detalhe/152060", " DOBRADEIRA MANUAL")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=HYPERLINK("https://leilaoonline.net/lote/detalhe/152071", "026")</f>
      </c>
      <c r="B29" s="4" t="s">
        <f>=HYPERLINK("https://leilaoonline.net/lote/detalhe/152071", " ASPIRADOR DE PÓ INDUSTRIAL")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=HYPERLINK("https://leilaoonline.net/lote/detalhe/152072", "027")</f>
      </c>
      <c r="B30" s="4" t="s">
        <f>=HYPERLINK("https://leilaoonline.net/lote/detalhe/152072", " SERRA HORIZONTAL FRANHO; TIPO: F320")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=HYPERLINK("https://leilaoonline.net/lote/detalhe/152070", "028")</f>
      </c>
      <c r="B31" s="4" t="s">
        <f>=HYPERLINK("https://leilaoonline.net/lote/detalhe/152070", " TORNO REVÓLVER LOMBARDI")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=HYPERLINK("https://leilaoonline.net/lote/detalhe/152069", "029")</f>
      </c>
      <c r="B32" s="4" t="s">
        <f>=HYPERLINK("https://leilaoonline.net/lote/detalhe/152069", " COMPRESSOR DE AR DOUAT P.M. 10,5 ATM C/ MOTOR 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=HYPERLINK("https://leilaoonline.net/lote/detalhe/152063", "030")</f>
      </c>
      <c r="B33" s="4" t="s">
        <f>=HYPERLINK("https://leilaoonline.net/lote/detalhe/152063", " GELADEIRA C/ 6 PORTAS EM INOX FRILUX")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=HYPERLINK("https://leilaoonline.net/lote/detalhe/152076", "031")</f>
      </c>
      <c r="B34" s="4" t="s">
        <f>=HYPERLINK("https://leilaoonline.net/lote/detalhe/152076", " APROX. 600 REATORES INTRAL; MODELO POUP 2x16 W; 220 V E APROX. 30 LÂMPADAS CERA 35 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=HYPERLINK("https://leilaoonline.net/lote/detalhe/152066", "032")</f>
      </c>
      <c r="B35" s="4" t="s">
        <f>=HYPERLINK("https://leilaoonline.net/lote/detalhe/152066", " POLITRIZ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=HYPERLINK("https://leilaoonline.net/lote/detalhe/152065", "033")</f>
      </c>
      <c r="B36" s="4" t="s">
        <f>=HYPERLINK("https://leilaoonline.net/lote/detalhe/152065", " APROX. 96 LÂMPADAS JNG LED (QUENTE) 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=HYPERLINK("https://leilaoonline.net/lote/detalhe/152073", "034")</f>
      </c>
      <c r="B37" s="4" t="s">
        <f>=HYPERLINK("https://leilaoonline.net/lote/detalhe/152073", " 1 ROLAMENTO NU 228 C3; 1 ROLAMENTO NU 1048 MC3; 1 ROLAMENTO 7324 40M; 1 ROLAMENTO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=HYPERLINK("https://leilaoonline.net/lote/detalhe/152075", "035")</f>
      </c>
      <c r="B38" s="4" t="s">
        <f>=HYPERLINK("https://leilaoonline.net/lote/detalhe/152075", " 4 CAIXAS DE CHAVES COMBINADAS MAYLE DE 23 MM; 5 CAIXAS DE CHAVES COMBINADAS MAYLE DE 28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=HYPERLINK("https://leilaoonline.net/lote/detalhe/152064", "037")</f>
      </c>
      <c r="B39" s="4" t="s">
        <f>=HYPERLINK("https://leilaoonline.net/lote/detalhe/152064", " APROX. 30 LUMINÁRIAS LED;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=HYPERLINK("https://leilaoonline.net/lote/detalhe/152074", "038")</f>
      </c>
      <c r="B40" s="4" t="s">
        <f>=HYPERLINK("https://leilaoonline.net/lote/detalhe/152074", " ALISADORA DE CONCRETO C/ GERADOR BRANCO B4T-7,0H; POT. 7 CV")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=HYPERLINK("https://leilaoonline.net/lote/detalhe/152067", "039")</f>
      </c>
      <c r="B41" s="4" t="s">
        <f>=HYPERLINK("https://leilaoonline.net/lote/detalhe/152067",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=HYPERLINK("https://leilaoonline.net/lote/detalhe/152068", "040")</f>
      </c>
      <c r="B42" s="4" t="s">
        <f>=HYPERLINK("https://leilaoonline.net/lote/detalhe/152068", " APROX. 30 LUMINÁRIAS LED;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=HYPERLINK("https://leilaoonline.net/lote/detalhe/152082", "041")</f>
      </c>
      <c r="B43" s="4" t="s">
        <f>=HYPERLINK("https://leilaoonline.net/lote/detalhe/152082",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=HYPERLINK("https://leilaoonline.net/lote/detalhe/152079", "042")</f>
      </c>
      <c r="B44" s="4" t="s">
        <f>=HYPERLINK("https://leilaoonline.net/lote/detalhe/152079",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=HYPERLINK("https://leilaoonline.net/lote/detalhe/152083", "043")</f>
      </c>
      <c r="B45" s="4" t="s">
        <f>=HYPERLINK("https://leilaoonline.net/lote/detalhe/152083",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=HYPERLINK("https://leilaoonline.net/lote/detalhe/152077", "044")</f>
      </c>
      <c r="B46" s="4" t="s">
        <f>=HYPERLINK("https://leilaoonline.net/lote/detalhe/152077",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=HYPERLINK("https://leilaoonline.net/lote/detalhe/152080", "045")</f>
      </c>
      <c r="B47" s="4" t="s">
        <f>=HYPERLINK("https://leilaoonline.net/lote/detalhe/152080",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=HYPERLINK("https://leilaoonline.net/lote/detalhe/152081", "046")</f>
      </c>
      <c r="B48" s="4" t="s">
        <f>=HYPERLINK("https://leilaoonline.net/lote/detalhe/152081",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=HYPERLINK("https://leilaoonline.net/lote/detalhe/152078", "047")</f>
      </c>
      <c r="B49" s="4" t="s">
        <f>=HYPERLINK("https://leilaoonline.net/lote/detalhe/152078",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=HYPERLINK("https://leilaoonline.net/lote/detalhe/152084", "048")</f>
      </c>
      <c r="B50" s="4" t="s">
        <f>=HYPERLINK("https://leilaoonline.net/lote/detalhe/152084", " CAIXA DE REDUÇÃO TV 151")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=HYPERLINK("https://leilaoonline.net/lote/detalhe/152085", "049")</f>
      </c>
      <c r="B51" s="4" t="s">
        <f>=HYPERLINK("https://leilaoonline.net/lote/detalhe/152085", " MÁQUINA DE SOLDA ESAB ARC 456")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=HYPERLINK("https://leilaoonline.net/lote/detalhe/152086", "050")</f>
      </c>
      <c r="B52" s="4" t="s">
        <f>=HYPERLINK("https://leilaoonline.net/lote/detalhe/152086", " MÁQUINA DE SOLDA WHITE MARTINS SOLDARC R-250. Mod. ARC-456")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=HYPERLINK("https://leilaoonline.net/lote/detalhe/152090", "051")</f>
      </c>
      <c r="B53" s="4" t="s">
        <f>=HYPERLINK("https://leilaoonline.net/lote/detalhe/152090",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=HYPERLINK("https://leilaoonline.net/lote/detalhe/152088", "052")</f>
      </c>
      <c r="B54" s="4" t="s">
        <f>=HYPERLINK("https://leilaoonline.net/lote/detalhe/152088", " 1 MÁQUINA DE SOLDA ESAB ARC 456 E 1 MÁQUINA DE SOLDA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=HYPERLINK("https://leilaoonline.net/lote/detalhe/152087", "053")</f>
      </c>
      <c r="B55" s="4" t="s">
        <f>=HYPERLINK("https://leilaoonline.net/lote/detalhe/152087", " MÁQUINA DE SOLDA ESAB LTG 410. Mod. ARC-456")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=HYPERLINK("https://leilaoonline.net/lote/detalhe/152089", "054")</f>
      </c>
      <c r="B56" s="4" t="s">
        <f>=HYPERLINK("https://leilaoonline.net/lote/detalhe/152089", " MÁQUINA DE SOLDA ESAB ARC 456")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=HYPERLINK("https://leilaoonline.net/lote/detalhe/152091", "055")</f>
      </c>
      <c r="B57" s="4" t="s">
        <f>=HYPERLINK("https://leilaoonline.net/lote/detalhe/152091",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=HYPERLINK("https://leilaoonline.net/lote/detalhe/152093", "056")</f>
      </c>
      <c r="B58" s="4" t="s">
        <f>=HYPERLINK("https://leilaoonline.net/lote/detalhe/152093",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=HYPERLINK("https://leilaoonline.net/lote/detalhe/152092", "057")</f>
      </c>
      <c r="B59" s="4" t="s">
        <f>=HYPERLINK("https://leilaoonline.net/lote/detalhe/152092", " MÁQUINA DE SOLDA CASTOLIN EUTECTIC GSX 4500.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=HYPERLINK("https://leilaoonline.net/lote/detalhe/152094", "058")</f>
      </c>
      <c r="B60" s="4" t="s">
        <f>=HYPERLINK("https://leilaoonline.net/lote/detalhe/152094",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=HYPERLINK("https://leilaoonline.net/lote/detalhe/151957", "069")</f>
      </c>
      <c r="B61" s="4" t="s">
        <f>=HYPERLINK("https://leilaoonline.net/lote/detalhe/151957", " Envasadora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=HYPERLINK("https://leilaoonline.net/lote/detalhe/151958", "070")</f>
      </c>
      <c r="B62" s="4" t="s">
        <f>=HYPERLINK("https://leilaoonline.net/lote/detalhe/151958", " Unidade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=HYPERLINK("https://leilaoonline.net/lote/detalhe/152096", "072")</f>
      </c>
      <c r="B63" s="4" t="s">
        <f>=HYPERLINK("https://leilaoonline.net/lote/detalhe/152096", " Retifica Zocca")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=HYPERLINK("https://leilaoonline.net/lote/detalhe/152095", "073")</f>
      </c>
      <c r="B64" s="4" t="s">
        <f>=HYPERLINK("https://leilaoonline.net/lote/detalhe/152095", " Serra Vai e Vem")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=HYPERLINK("https://leilaoonline.net/lote/detalhe/152099", "074")</f>
      </c>
      <c r="B65" s="4" t="s">
        <f>=HYPERLINK("https://leilaoonline.net/lote/detalhe/152099", " Torno Nardini mod. TR40")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=HYPERLINK("https://leilaoonline.net/lote/detalhe/152098", "075")</f>
      </c>
      <c r="B66" s="4" t="s">
        <f>=HYPERLINK("https://leilaoonline.net/lote/detalhe/152098", " Furadeira")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=HYPERLINK("https://leilaoonline.net/lote/detalhe/152097", "076")</f>
      </c>
      <c r="B67" s="4" t="s">
        <f>=HYPERLINK("https://leilaoonline.net/lote/detalhe/152097", " Plaina")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=HYPERLINK("https://leilaoonline.net/lote/detalhe/151959", "078")</f>
      </c>
      <c r="B68" s="4" t="s">
        <f>=HYPERLINK("https://leilaoonline.net/lote/detalhe/151959", " Misturador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=HYPERLINK("https://leilaoonline.net/lote/detalhe/152101", "079")</f>
      </c>
      <c r="B69" s="4" t="s">
        <f>=HYPERLINK("https://leilaoonline.net/lote/detalhe/152101", " Furadeira de precisão Brevet Burkhardt")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=HYPERLINK("https://leilaoonline.net/lote/detalhe/152102", "080")</f>
      </c>
      <c r="B70" s="4" t="s">
        <f>=HYPERLINK("https://leilaoonline.net/lote/detalhe/152102", " Torno Polimac")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=HYPERLINK("https://leilaoonline.net/lote/detalhe/151960", "081")</f>
      </c>
      <c r="B71" s="4" t="s">
        <f>=HYPERLINK("https://leilaoonline.net/lote/detalhe/151960", "ELEVADOR DE CARGA. Capacidade Aprox. 1.500 kilos. Levanta aprox. 4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=HYPERLINK("https://leilaoonline.net/lote/detalhe/151961", "082")</f>
      </c>
      <c r="B72" s="4" t="s">
        <f>=HYPERLINK("https://leilaoonline.net/lote/detalhe/151961", "Aquecedor de comida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=HYPERLINK("https://leilaoonline.net/lote/detalhe/152100", "083")</f>
      </c>
      <c r="B73" s="4" t="s">
        <f>=HYPERLINK("https://leilaoonline.net/lote/detalhe/152100", " Torno TR03")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=HYPERLINK("https://leilaoonline.net/lote/detalhe/151963", "089")</f>
      </c>
      <c r="B74" s="4" t="s">
        <f>=HYPERLINK("https://leilaoonline.net/lote/detalhe/151963", " Câmbio automático da volvo FH12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=HYPERLINK("https://leilaoonline.net/lote/detalhe/151962", "090")</f>
      </c>
      <c r="B75" s="4" t="s">
        <f>=HYPERLINK("https://leilaoonline.net/lote/detalhe/151962",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=HYPERLINK("https://leilaoonline.net/lote/detalhe/151964", "091")</f>
      </c>
      <c r="B76" s="4" t="s">
        <f>=HYPERLINK("https://leilaoonline.net/lote/detalhe/151964",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=HYPERLINK("https://leilaoonline.net/lote/detalhe/151965", "092")</f>
      </c>
      <c r="B77" s="4" t="s">
        <f>=HYPERLINK("https://leilaoonline.net/lote/detalhe/151965", " Compressor  parafuso  100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17500.00</t>
        </is>
      </c>
    </row>
    <row collapsed="false" customFormat="false" customHeight="false" hidden="false" ht="12.1" outlineLevel="0" r="78">
      <c r="A78" s="5" t="s">
        <f>=HYPERLINK("https://leilaoonline.net/lote/detalhe/151967", "093")</f>
      </c>
      <c r="B78" s="4" t="s">
        <f>=HYPERLINK("https://leilaoonline.net/lote/detalhe/151967", " Filtro para piscina")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1200.00</t>
        </is>
      </c>
    </row>
    <row collapsed="false" customFormat="false" customHeight="false" hidden="false" ht="12.1" outlineLevel="0" r="79">
      <c r="A79" s="5" t="s">
        <f>=HYPERLINK("https://leilaoonline.net/lote/detalhe/151975", "094")</f>
      </c>
      <c r="B79" s="4" t="s">
        <f>=HYPERLINK("https://leilaoonline.net/lote/detalhe/151975",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3200.00</t>
        </is>
      </c>
    </row>
    <row collapsed="false" customFormat="false" customHeight="false" hidden="false" ht="12.1" outlineLevel="0" r="80">
      <c r="A80" s="5" t="s">
        <f>=HYPERLINK("https://leilaoonline.net/lote/detalhe/151980", "095")</f>
      </c>
      <c r="B80" s="4" t="s">
        <f>=HYPERLINK("https://leilaoonline.net/lote/detalhe/151980", " Aprox. 5.000 un. de tubos quat philips para esterilização de água")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50.000,00</t>
        </is>
      </c>
      <c r="F80" s="4" t="inlineStr">
        <is>
          <t>43000.00</t>
        </is>
      </c>
    </row>
    <row collapsed="false" customFormat="false" customHeight="false" hidden="false" ht="12.1" outlineLevel="0" r="81">
      <c r="A81" s="5" t="s">
        <f>=HYPERLINK("https://leilaoonline.net/lote/detalhe/151981", "096")</f>
      </c>
      <c r="B81" s="4" t="s">
        <f>=HYPERLINK("https://leilaoonline.net/lote/detalhe/151981", " 10 un. de ventoinha/exaustor siroco")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4200.00</t>
        </is>
      </c>
    </row>
    <row collapsed="false" customFormat="false" customHeight="false" hidden="false" ht="12.1" outlineLevel="0" r="82">
      <c r="A82" s="5" t="s">
        <f>=HYPERLINK("https://leilaoonline.net/lote/detalhe/151972", "097")</f>
      </c>
      <c r="B82" s="4" t="s">
        <f>=HYPERLINK("https://leilaoonline.net/lote/detalhe/151972",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=HYPERLINK("https://leilaoonline.net/lote/detalhe/151977", "098")</f>
      </c>
      <c r="B83" s="4" t="s">
        <f>=HYPERLINK("https://leilaoonline.net/lote/detalhe/151977",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=HYPERLINK("https://leilaoonline.net/lote/detalhe/151971", "099")</f>
      </c>
      <c r="B84" s="4" t="s">
        <f>=HYPERLINK("https://leilaoonline.net/lote/detalhe/151971", " Aprox. 25 un. chuveiros ecológicos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8.750,00</t>
        </is>
      </c>
      <c r="F84" s="4" t="inlineStr">
        <is>
          <t>7000.00</t>
        </is>
      </c>
    </row>
    <row collapsed="false" customFormat="false" customHeight="false" hidden="false" ht="12.1" outlineLevel="0" r="85">
      <c r="A85" s="5" t="s">
        <f>=HYPERLINK("https://leilaoonline.net/lote/detalhe/152105", "101")</f>
      </c>
      <c r="B85" s="4" t="s">
        <f>=HYPERLINK("https://leilaoonline.net/lote/detalhe/152105", " TORNO IMOR; BARRAMENTO: 2200 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=HYPERLINK("https://leilaoonline.net/lote/detalhe/152110", "102")</f>
      </c>
      <c r="B86" s="4" t="s">
        <f>=HYPERLINK("https://leilaoonline.net/lote/detalhe/152110", " JATO DE AREIA")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=HYPERLINK("https://leilaoonline.net/lote/detalhe/152103", "103")</f>
      </c>
      <c r="B87" s="4" t="s">
        <f>=HYPERLINK("https://leilaoonline.net/lote/detalhe/152103",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=HYPERLINK("https://leilaoonline.net/lote/detalhe/152112", "107")</f>
      </c>
      <c r="B88" s="4" t="s">
        <f>=HYPERLINK("https://leilaoonline.net/lote/detalhe/152112", " ALIMENTADOR DE INJETORA (FALTANDO PEÇAS)")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=HYPERLINK("https://leilaoonline.net/lote/detalhe/152106", "108")</f>
      </c>
      <c r="B89" s="4" t="s">
        <f>=HYPERLINK("https://leilaoonline.net/lote/detalhe/152106", " TORNO IMOR RN-400")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=HYPERLINK("https://leilaoonline.net/lote/detalhe/152111", "112")</f>
      </c>
      <c r="B90" s="4" t="s">
        <f>=HYPERLINK("https://leilaoonline.net/lote/detalhe/152111", " TORNO IMOR OFICINA 650")</f>
      </c>
      <c r="C90" s="4" t="inlineStr">
        <is>
          <t>Vendido</t>
        </is>
      </c>
      <c r="D90" s="4" t="inlineStr">
        <is>
          <t>7</t>
        </is>
      </c>
      <c r="E90" s="5" t="inlineStr">
        <is>
          <t>20.000,00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=HYPERLINK("https://leilaoonline.net/lote/detalhe/152107", "114")</f>
      </c>
      <c r="B91" s="4" t="s">
        <f>=HYPERLINK("https://leilaoonline.net/lote/detalhe/152107", " TORNO TIMEMASTER CDL 560")</f>
      </c>
      <c r="C91" s="4" t="inlineStr">
        <is>
          <t>Vendido</t>
        </is>
      </c>
      <c r="D91" s="4" t="inlineStr">
        <is>
          <t>71</t>
        </is>
      </c>
      <c r="E91" s="5" t="inlineStr">
        <is>
          <t>35.000,00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=HYPERLINK("https://leilaoonline.net/lote/detalhe/152113", "115")</f>
      </c>
      <c r="B92" s="4" t="s">
        <f>=HYPERLINK("https://leilaoonline.net/lote/detalhe/152113", " 2 ESTEIRAS TRANSPORTADORAS; COMPR.: 1600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=HYPERLINK("https://leilaoonline.net/lote/detalhe/152104", "116")</f>
      </c>
      <c r="B93" s="4" t="s">
        <f>=HYPERLINK("https://leilaoonline.net/lote/detalhe/152104", " UNIDADE HIDRÁULICA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=HYPERLINK("https://leilaoonline.net/lote/detalhe/152108", "117")</f>
      </c>
      <c r="B94" s="4" t="s">
        <f>=HYPERLINK("https://leilaoonline.net/lote/detalhe/152108", " ESMERIL")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=HYPERLINK("https://leilaoonline.net/lote/detalhe/152109", "118")</f>
      </c>
      <c r="B95" s="4" t="s">
        <f>=HYPERLINK("https://leilaoonline.net/lote/detalhe/152109", " GB01A609 V-13503 UPPERPL/LOWERPL; POT. 30 KW")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=HYPERLINK("https://leilaoonline.net/lote/detalhe/152114", "119")</f>
      </c>
      <c r="B96" s="4" t="s">
        <f>=HYPERLINK("https://leilaoonline.net/lote/detalhe/152114", " MACACO TIPO JACARÉ")</f>
      </c>
      <c r="C96" s="4" t="inlineStr">
        <is>
          <t>Lote retirado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=HYPERLINK("https://leilaoonline.net/lote/detalhe/151997", "127")</f>
      </c>
      <c r="B97" s="4" t="s">
        <f>=HYPERLINK("https://leilaoonline.net/lote/detalhe/151997", "aprox. 1.800 kg de Gabinetes em polietileno PE cor cinza")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2,90</t>
        </is>
      </c>
      <c r="F97" s="4" t="inlineStr">
        <is>
          <t>0.10</t>
        </is>
      </c>
    </row>
    <row collapsed="false" customFormat="false" customHeight="false" hidden="false" ht="12.1" outlineLevel="0" r="98">
      <c r="A98" s="5" t="s">
        <f>=HYPERLINK("https://leilaoonline.net/lote/detalhe/151998", "128")</f>
      </c>
      <c r="B98" s="4" t="s">
        <f>=HYPERLINK("https://leilaoonline.net/lote/detalhe/151998", "Motor de barco (no estado)")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=HYPERLINK("https://leilaoonline.net/lote/detalhe/152014", "129")</f>
      </c>
      <c r="B99" s="4" t="s">
        <f>=HYPERLINK("https://leilaoonline.net/lote/detalhe/152014", " 50 unidades fechaduras para porta de aço ( sem uso) com chave")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=HYPERLINK("https://leilaoonline.net/lote/detalhe/152011", "130")</f>
      </c>
      <c r="B100" s="4" t="s">
        <f>=HYPERLINK("https://leilaoonline.net/lote/detalhe/152011", " 50 unidades fechaduras para porta de aço ( sem uso) com chave")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=HYPERLINK("https://leilaoonline.net/lote/detalhe/152016", "131")</f>
      </c>
      <c r="B101" s="4" t="s">
        <f>=HYPERLINK("https://leilaoonline.net/lote/detalhe/152016", " 50 unidades fechaduras para porta de aço ( sem uso) com chave")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=HYPERLINK("https://leilaoonline.net/lote/detalhe/152017", "132")</f>
      </c>
      <c r="B102" s="4" t="s">
        <f>=HYPERLINK("https://leilaoonline.net/lote/detalhe/152017",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=HYPERLINK("https://leilaoonline.net/lote/detalhe/152018", "133")</f>
      </c>
      <c r="B103" s="4" t="s">
        <f>=HYPERLINK("https://leilaoonline.net/lote/detalhe/152018",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=HYPERLINK("https://leilaoonline.net/lote/detalhe/152013", "134")</f>
      </c>
      <c r="B104" s="4" t="s">
        <f>=HYPERLINK("https://leilaoonline.net/lote/detalhe/152013",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=HYPERLINK("https://leilaoonline.net/lote/detalhe/152012", "135")</f>
      </c>
      <c r="B105" s="4" t="s">
        <f>=HYPERLINK("https://leilaoonline.net/lote/detalhe/152012",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=HYPERLINK("https://leilaoonline.net/lote/detalhe/152015", "136")</f>
      </c>
      <c r="B106" s="4" t="s">
        <f>=HYPERLINK("https://leilaoonline.net/lote/detalhe/152015",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=HYPERLINK("https://leilaoonline.net/lote/detalhe/152026", "174")</f>
      </c>
      <c r="B107" s="4" t="s">
        <f>=HYPERLINK("https://leilaoonline.net/lote/detalhe/152026", " 01 Máquina de Solda")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=HYPERLINK("https://leilaoonline.net/lote/detalhe/152031", "175")</f>
      </c>
      <c r="B108" s="4" t="s">
        <f>=HYPERLINK("https://leilaoonline.net/lote/detalhe/152031", " 01 Máquina de Solda")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=HYPERLINK("https://leilaoonline.net/lote/detalhe/152023", "176")</f>
      </c>
      <c r="B109" s="4" t="s">
        <f>=HYPERLINK("https://leilaoonline.net/lote/detalhe/152023", " 01 Máquina de Solda")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=HYPERLINK("https://leilaoonline.net/lote/detalhe/152027", "177")</f>
      </c>
      <c r="B110" s="4" t="s">
        <f>=HYPERLINK("https://leilaoonline.net/lote/detalhe/152027", " 01 Máquina de Solda")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=HYPERLINK("https://leilaoonline.net/lote/detalhe/152021", "179")</f>
      </c>
      <c r="B111" s="4" t="s">
        <f>=HYPERLINK("https://leilaoonline.net/lote/detalhe/152021", " 01 Máquina de Solda")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=HYPERLINK("https://leilaoonline.net/lote/detalhe/152020", "180")</f>
      </c>
      <c r="B112" s="4" t="s">
        <f>=HYPERLINK("https://leilaoonline.net/lote/detalhe/152020",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=HYPERLINK("https://leilaoonline.net/lote/detalhe/152028", "181")</f>
      </c>
      <c r="B113" s="4" t="s">
        <f>=HYPERLINK("https://leilaoonline.net/lote/detalhe/152028",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=HYPERLINK("https://leilaoonline.net/lote/detalhe/152025", "182")</f>
      </c>
      <c r="B114" s="4" t="s">
        <f>=HYPERLINK("https://leilaoonline.net/lote/detalhe/152025", " 01 Máquina de Solda")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=HYPERLINK("https://leilaoonline.net/lote/detalhe/152029", "183")</f>
      </c>
      <c r="B115" s="4" t="s">
        <f>=HYPERLINK("https://leilaoonline.net/lote/detalhe/152029", " 01 Máquina de Solda")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=HYPERLINK("https://leilaoonline.net/lote/detalhe/152024", "184")</f>
      </c>
      <c r="B116" s="4" t="s">
        <f>=HYPERLINK("https://leilaoonline.net/lote/detalhe/152024", " 01 Máquina de Solda")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=HYPERLINK("https://leilaoonline.net/lote/detalhe/152030", "185")</f>
      </c>
      <c r="B117" s="4" t="s">
        <f>=HYPERLINK("https://leilaoonline.net/lote/detalhe/152030", " 01 Máquina de Solda")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=HYPERLINK("https://leilaoonline.net/lote/detalhe/152040", "200")</f>
      </c>
      <c r="B118" s="4" t="s">
        <f>=HYPERLINK("https://leilaoonline.net/lote/detalhe/152040", "1 Bicicleta elétrica ( falta módulo)")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=HYPERLINK("https://leilaoonline.net/lote/detalhe/151901", "201")</f>
      </c>
      <c r="B119" s="4" t="s">
        <f>=HYPERLINK("https://leilaoonline.net/lote/detalhe/151901", " aprox.  50 Fresas novas/ usadas")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=HYPERLINK("https://leilaoonline.net/lote/detalhe/152022", "202")</f>
      </c>
      <c r="B120" s="4" t="s">
        <f>=HYPERLINK("https://leilaoonline.net/lote/detalhe/152022", "Bomba hidráulica para barco importado sem uso,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=HYPERLINK("https://leilaoonline.net/lote/detalhe/152038", "203")</f>
      </c>
      <c r="B121" s="4" t="s">
        <f>=HYPERLINK("https://leilaoonline.net/lote/detalhe/152038", "Prensa Schuller 400ton. (desmontada)")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=HYPERLINK("https://leilaoonline.net/lote/detalhe/151935", "205")</f>
      </c>
      <c r="B122" s="4" t="s">
        <f>=HYPERLINK("https://leilaoonline.net/lote/detalhe/151935", " TORNO REVÓLVER")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=HYPERLINK("https://leilaoonline.net/lote/detalhe/151934", "206")</f>
      </c>
      <c r="B123" s="4" t="s">
        <f>=HYPERLINK("https://leilaoonline.net/lote/detalhe/151934", " 02 GELADEIRAS EM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=HYPERLINK("https://leilaoonline.net/lote/detalhe/151936", "208")</f>
      </c>
      <c r="B124" s="4" t="s">
        <f>=HYPERLINK("https://leilaoonline.net/lote/detalhe/151936", "TALHA")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=HYPERLINK("https://leilaoonline.net/lote/detalhe/151895", "209")</f>
      </c>
      <c r="B125" s="4" t="s">
        <f>=HYPERLINK("https://leilaoonline.net/lote/detalhe/151895", " Cabine suplementar em alumínio medidas aproximadas 2,20 comprimento  x 1,40 largura x 2,00 altura")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=HYPERLINK("https://leilaoonline.net/lote/detalhe/152042", "210")</f>
      </c>
      <c r="B126" s="4" t="s">
        <f>=HYPERLINK("https://leilaoonline.net/lote/detalhe/152042", "Tanque em inox 316 capac. aprox 3.000 mil litros")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=HYPERLINK("https://leilaoonline.net/lote/detalhe/151938", "211")</f>
      </c>
      <c r="B127" s="4" t="s">
        <f>=HYPERLINK("https://leilaoonline.net/lote/detalhe/151938", " APROX. 30 UNIIDADES DE FILTROS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=HYPERLINK("https://leilaoonline.net/lote/detalhe/151937", "214")</f>
      </c>
      <c r="B128" s="4" t="s">
        <f>=HYPERLINK("https://leilaoonline.net/lote/detalhe/151937", " APROX. 2.000 QUILOS  DE SABONETE EM BARRAS")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=HYPERLINK("https://leilaoonline.net/lote/detalhe/151900", "215")</f>
      </c>
      <c r="B129" s="4" t="s">
        <f>=HYPERLINK("https://leilaoonline.net/lote/detalhe/151900", " Cabine suplementar em alumínio medidas aproximadas 2,20 comprimento  x 1,40 largura x 2,00 altura")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=HYPERLINK("https://leilaoonline.net/lote/detalhe/152033", "216")</f>
      </c>
      <c r="B130" s="4" t="s">
        <f>=HYPERLINK("https://leilaoonline.net/lote/detalhe/152033", " 10 peças - Caixa metálica - 1,00 x 0,90 x 0,50")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=HYPERLINK("https://leilaoonline.net/lote/detalhe/151894", "218")</f>
      </c>
      <c r="B131" s="4" t="s">
        <f>=HYPERLINK("https://leilaoonline.net/lote/detalhe/151894", " Cabine suplementar em alumínio medidas aproximadas 2,20 comprimento  x 1,40 largura x 2,00 altura")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=HYPERLINK("https://leilaoonline.net/lote/detalhe/151899", "219")</f>
      </c>
      <c r="B132" s="4" t="s">
        <f>=HYPERLINK("https://leilaoonline.net/lote/detalhe/151899", " Cabine suplementar em alumínio medidas aproximadas 2,20 comprimento  x 1,40 largura x 2,00 altura")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=HYPERLINK("https://leilaoonline.net/lote/detalhe/151896", "220")</f>
      </c>
      <c r="B133" s="4" t="s">
        <f>=HYPERLINK("https://leilaoonline.net/lote/detalhe/151896", " Cabine suplementar em alumínio medidas aproximadas 2,20 comprimento  x 1,40 largura x 2,00 altura")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=HYPERLINK("https://leilaoonline.net/lote/detalhe/152032", "221")</f>
      </c>
      <c r="B134" s="4" t="s">
        <f>=HYPERLINK("https://leilaoonline.net/lote/detalhe/152032", " 10 peças - Caixa metálica - 1,00 x 0,90 x 0,50")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=HYPERLINK("https://leilaoonline.net/lote/detalhe/152034", "222")</f>
      </c>
      <c r="B135" s="4" t="s">
        <f>=HYPERLINK("https://leilaoonline.net/lote/detalhe/152034", " 10 peças - Caixa metálica - 1,00 x 0,90 x 0,50")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=HYPERLINK("https://leilaoonline.net/lote/detalhe/151953", "223")</f>
      </c>
      <c r="B136" s="4" t="s">
        <f>=HYPERLINK("https://leilaoonline.net/lote/detalhe/151953", "Compressor de ar")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3.900,00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=HYPERLINK("https://leilaoonline.net/lote/detalhe/151939", "224")</f>
      </c>
      <c r="B137" s="4" t="s">
        <f>=HYPERLINK("https://leilaoonline.net/lote/detalhe/151939", " FORNO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=HYPERLINK("https://leilaoonline.net/lote/detalhe/151941", "225")</f>
      </c>
      <c r="B138" s="4" t="s">
        <f>=HYPERLINK("https://leilaoonline.net/lote/detalhe/151941", " RETIFICA MELLO")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=HYPERLINK("https://leilaoonline.net/lote/detalhe/151940", "226")</f>
      </c>
      <c r="B139" s="4" t="s">
        <f>=HYPERLINK("https://leilaoonline.net/lote/detalhe/151940", " MÁQUINA DE TESTE DE DUREZA")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=HYPERLINK("https://leilaoonline.net/lote/detalhe/151898", "227")</f>
      </c>
      <c r="B140" s="4" t="s">
        <f>=HYPERLINK("https://leilaoonline.net/lote/detalhe/151898", " Cabine suplementar em alumínio medidas aproximadas 2,20 comprimento  x 1,40 largura x 2,00 altura")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=HYPERLINK("https://leilaoonline.net/lote/detalhe/152035", "228")</f>
      </c>
      <c r="B141" s="4" t="s">
        <f>=HYPERLINK("https://leilaoonline.net/lote/detalhe/152035", " 10 peças - Caixa metálica - 1,00 x 0,90 x 0,50")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=HYPERLINK("https://leilaoonline.net/lote/detalhe/151954", "229")</f>
      </c>
      <c r="B142" s="4" t="s">
        <f>=HYPERLINK("https://leilaoonline.net/lote/detalhe/151954", "Compressor de ar 200 pés")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=HYPERLINK("https://leilaoonline.net/lote/detalhe/152036", "230")</f>
      </c>
      <c r="B143" s="4" t="s">
        <f>=HYPERLINK("https://leilaoonline.net/lote/detalhe/152036", " 10 peças - Caixa metálica - 1,00 x 0,90 x 0,50")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=HYPERLINK("https://leilaoonline.net/lote/detalhe/151943", "231")</f>
      </c>
      <c r="B144" s="4" t="s">
        <f>=HYPERLINK("https://leilaoonline.net/lote/detalhe/151943", " DISCOS DE CORTE. 04 PEÇAS")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=HYPERLINK("https://leilaoonline.net/lote/detalhe/151951", "232")</f>
      </c>
      <c r="B145" s="4" t="s">
        <f>=HYPERLINK("https://leilaoonline.net/lote/detalhe/151951", " Forno estufa")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=HYPERLINK("https://leilaoonline.net/lote/detalhe/151952", "233")</f>
      </c>
      <c r="B146" s="4" t="s">
        <f>=HYPERLINK("https://leilaoonline.net/lote/detalhe/151952", " Torno")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=HYPERLINK("https://leilaoonline.net/lote/detalhe/151955", "234")</f>
      </c>
      <c r="B147" s="4" t="s">
        <f>=HYPERLINK("https://leilaoonline.net/lote/detalhe/151955", "5 discos de corte")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3.200,00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=HYPERLINK("https://leilaoonline.net/lote/detalhe/151897", "235")</f>
      </c>
      <c r="B148" s="4" t="s">
        <f>=HYPERLINK("https://leilaoonline.net/lote/detalhe/151897", " Cabine suplementar em alumínio medidas aproximadas 2,20 comprimento  x 1,40 largura x 2,00 altura")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=HYPERLINK("https://leilaoonline.net/lote/detalhe/152010", "236")</f>
      </c>
      <c r="B149" s="4" t="s">
        <f>=HYPERLINK("https://leilaoonline.net/lote/detalhe/152010", " 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=HYPERLINK("https://leilaoonline.net/lote/detalhe/152007", "237")</f>
      </c>
      <c r="B150" s="4" t="s">
        <f>=HYPERLINK("https://leilaoonline.net/lote/detalhe/152007", " 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=HYPERLINK("https://leilaoonline.net/lote/detalhe/152009", "238")</f>
      </c>
      <c r="B151" s="4" t="s">
        <f>=HYPERLINK("https://leilaoonline.net/lote/detalhe/152009", " 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=HYPERLINK("https://leilaoonline.net/lote/detalhe/152000", "239")</f>
      </c>
      <c r="B152" s="4" t="s">
        <f>=HYPERLINK("https://leilaoonline.net/lote/detalhe/152000", "  Cabine suplementar em alumínio medidas aproximadas 2,20 comprimento  x 1,40 largura x 2,00 altura")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=HYPERLINK("https://leilaoonline.net/lote/detalhe/151942", "240")</f>
      </c>
      <c r="B153" s="4" t="s">
        <f>=HYPERLINK("https://leilaoonline.net/lote/detalhe/151942", " 05 GERADORES A GASOLINA")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=HYPERLINK("https://leilaoonline.net/lote/detalhe/151945", "241")</f>
      </c>
      <c r="B154" s="4" t="s">
        <f>=HYPERLINK("https://leilaoonline.net/lote/detalhe/151945", "Equipamentos para cozinha industrial em inox  - aprox. 17  peças sendo:  Freezer, cubas, esquentador de comidas, fritadeira, balcão, geladeiras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=HYPERLINK("https://leilaoonline.net/lote/detalhe/151944", "242")</f>
      </c>
      <c r="B155" s="4" t="s">
        <f>=HYPERLINK("https://leilaoonline.net/lote/detalhe/151944", "2 condensadores de ar condicionado")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=HYPERLINK("https://leilaoonline.net/lote/detalhe/152005", "243")</f>
      </c>
      <c r="B156" s="4" t="s">
        <f>=HYPERLINK("https://leilaoonline.net/lote/detalhe/152005", "  Cabine suplementar em alumínio medidas aproximadas 2,20 comprimento  x 1,40 largura x 2,00 altura")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=HYPERLINK("https://leilaoonline.net/lote/detalhe/152002", "245")</f>
      </c>
      <c r="B157" s="4" t="s">
        <f>=HYPERLINK("https://leilaoonline.net/lote/detalhe/152002", "  Cabine suplementar em alumínio medidas aproximadas 2,20 comprimento  x 1,40 largura x 2,00 altura")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=HYPERLINK("https://leilaoonline.net/lote/detalhe/152004", "246")</f>
      </c>
      <c r="B158" s="4" t="s">
        <f>=HYPERLINK("https://leilaoonline.net/lote/detalhe/152004", " 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=HYPERLINK("https://leilaoonline.net/lote/detalhe/151946", "247")</f>
      </c>
      <c r="B159" s="4" t="s">
        <f>=HYPERLINK("https://leilaoonline.net/lote/detalhe/151946", "Equipamentos para cozinha industrial em inox - sendo 3 refrigeradores")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=HYPERLINK("https://leilaoonline.net/lote/detalhe/151947", "248")</f>
      </c>
      <c r="B160" s="4" t="s">
        <f>=HYPERLINK("https://leilaoonline.net/lote/detalhe/151947", "Aprox. 30 peças de machos. Diversas medidas (sem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=HYPERLINK("https://leilaoonline.net/lote/detalhe/151999", "249")</f>
      </c>
      <c r="B161" s="4" t="s">
        <f>=HYPERLINK("https://leilaoonline.net/lote/detalhe/151999", "  Cabine suplementar em alumínio medidas aproximadas 2,20 comprimento  x 1,40 largura x 2,00 altura")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=HYPERLINK("https://leilaoonline.net/lote/detalhe/152006", "251")</f>
      </c>
      <c r="B162" s="4" t="s">
        <f>=HYPERLINK("https://leilaoonline.net/lote/detalhe/152006", "  Cabine suplementar em alumínio medidas aproximadas 2,20 comprimento  x 1,40 largura x 2,00 altura")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=HYPERLINK("https://leilaoonline.net/lote/detalhe/152008", "252")</f>
      </c>
      <c r="B163" s="4" t="s">
        <f>=HYPERLINK("https://leilaoonline.net/lote/detalhe/152008", "  Cabine suplementar em alumínio medidas aproximadas 2,20 comprimento  x 1,40 largura x 2,00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=HYPERLINK("https://leilaoonline.net/lote/detalhe/152003", "253")</f>
      </c>
      <c r="B164" s="4" t="s">
        <f>=HYPERLINK("https://leilaoonline.net/lote/detalhe/152003", "  Cabine suplementar em alumínio medidas aproximadas 2,20 comprimento  x 1,40 largura x 2,00 altura")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=HYPERLINK("https://leilaoonline.net/lote/detalhe/152001", "254")</f>
      </c>
      <c r="B165" s="4" t="s">
        <f>=HYPERLINK("https://leilaoonline.net/lote/detalhe/152001", "  Cabine suplementar em alumínio medidas aproximadas 2,20 comprimento  x 1,40 largura x 2,00 altura")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=HYPERLINK("https://leilaoonline.net/lote/detalhe/152037", "255")</f>
      </c>
      <c r="B166" s="4" t="s">
        <f>=HYPERLINK("https://leilaoonline.net/lote/detalhe/152037", " 10 peças - Caixa metálica - 1,00 x 0,90 x 0,50")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=HYPERLINK("https://leilaoonline.net/lote/detalhe/152041", "256")</f>
      </c>
      <c r="B167" s="4" t="s">
        <f>=HYPERLINK("https://leilaoonline.net/lote/detalhe/152041", " Alisador de concreto")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3.900,00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=HYPERLINK("https://leilaoonline.net/lote/detalhe/151949", "257")</f>
      </c>
      <c r="B168" s="4" t="s">
        <f>=HYPERLINK("https://leilaoonline.net/lote/detalhe/151949", " Aprox. 2,5 ton de vidros para expositores (tamanhos variados)")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=HYPERLINK("https://leilaoonline.net/lote/detalhe/152039", "258")</f>
      </c>
      <c r="B169" s="4" t="s">
        <f>=HYPERLINK("https://leilaoonline.net/lote/detalhe/152039", "Cápsula Saúna a vapor sem uso")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=HYPERLINK("https://leilaoonline.net/lote/detalhe/151948", "259")</f>
      </c>
      <c r="B170" s="4" t="s">
        <f>=HYPERLINK("https://leilaoonline.net/lote/detalhe/151948", " Cabine para caminhão GMC (Pouco uso)")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=HYPERLINK("https://leilaoonline.net/lote/detalhe/151950", "260")</f>
      </c>
      <c r="B171" s="4" t="s">
        <f>=HYPERLINK("https://leilaoonline.net/lote/detalhe/151950", "Plataforma elevatória. Aprox. 6 metros")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=HYPERLINK("https://leilaoonline.net/lote/detalhe/151956", "261")</f>
      </c>
      <c r="B172" s="4" t="s">
        <f>=HYPERLINK("https://leilaoonline.net/lote/detalhe/151956", "PLAINA")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=HYPERLINK("https://leilaoonline.net/lote/detalhe/152043", "262")</f>
      </c>
      <c r="B173" s="4" t="s">
        <f>=HYPERLINK("https://leilaoonline.net/lote/detalhe/152043", "Equipamento de inox")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=HYPERLINK("https://leilaoonline.net/lote/detalhe/152044", "263")</f>
      </c>
      <c r="B174" s="4" t="s">
        <f>=HYPERLINK("https://leilaoonline.net/lote/detalhe/152044", "Tanque misturador em inox capacidade 1.000 litros")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=HYPERLINK("https://leilaoonline.net/lote/detalhe/151968", "300")</f>
      </c>
      <c r="B175" s="4" t="s">
        <f>=HYPERLINK("https://leilaoonline.net/lote/detalhe/151968", " Aprox. 25 un. chuveiros ecológicos para redução de água e energia (sem uso)")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8.750,00</t>
        </is>
      </c>
      <c r="F175" s="4" t="inlineStr">
        <is>
          <t>7000.00</t>
        </is>
      </c>
    </row>
    <row collapsed="false" customFormat="false" customHeight="false" hidden="false" ht="12.1" outlineLevel="0" r="176">
      <c r="A176" s="5" t="s">
        <f>=HYPERLINK("https://leilaoonline.net/lote/detalhe/151970", "301")</f>
      </c>
      <c r="B176" s="4" t="s">
        <f>=HYPERLINK("https://leilaoonline.net/lote/detalhe/151970", " Aprox. 25 un. chuveiros ecológicos para redução de água e energia (sem uso)")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8.750,00</t>
        </is>
      </c>
      <c r="F176" s="4" t="inlineStr">
        <is>
          <t>7000.00</t>
        </is>
      </c>
    </row>
    <row collapsed="false" customFormat="false" customHeight="false" hidden="false" ht="12.1" outlineLevel="0" r="177">
      <c r="A177" s="5" t="s">
        <f>=HYPERLINK("https://leilaoonline.net/lote/detalhe/151976", "302")</f>
      </c>
      <c r="B177" s="4" t="s">
        <f>=HYPERLINK("https://leilaoonline.net/lote/detalhe/151976", " Aprox. 25 un. chuveiros ecológicos para redução de água e energia (sem uso)")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8.750,00</t>
        </is>
      </c>
      <c r="F177" s="4" t="inlineStr">
        <is>
          <t>7000.00</t>
        </is>
      </c>
    </row>
    <row collapsed="false" customFormat="false" customHeight="false" hidden="false" ht="12.1" outlineLevel="0" r="178">
      <c r="A178" s="5" t="s">
        <f>=HYPERLINK("https://leilaoonline.net/lote/detalhe/151979", "303")</f>
      </c>
      <c r="B178" s="4" t="s">
        <f>=HYPERLINK("https://leilaoonline.net/lote/detalhe/151979", " Aprox. 50 un. chuveiros ecológicos para redução de água e energia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17.500,00</t>
        </is>
      </c>
      <c r="F178" s="4" t="inlineStr">
        <is>
          <t>15000.00</t>
        </is>
      </c>
    </row>
    <row collapsed="false" customFormat="false" customHeight="false" hidden="false" ht="12.1" outlineLevel="0" r="179">
      <c r="A179" s="5" t="s">
        <f>=HYPERLINK("https://leilaoonline.net/lote/detalhe/151969", "304")</f>
      </c>
      <c r="B179" s="4" t="s">
        <f>=HYPERLINK("https://leilaoonline.net/lote/detalhe/151969", " Aprox. 50 un. chuveiros ecológicos para redução de água e energia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17.500,00</t>
        </is>
      </c>
      <c r="F179" s="4" t="inlineStr">
        <is>
          <t>15000.00</t>
        </is>
      </c>
    </row>
    <row collapsed="false" customFormat="false" customHeight="false" hidden="false" ht="12.1" outlineLevel="0" r="180">
      <c r="A180" s="5" t="s">
        <f>=HYPERLINK("https://leilaoonline.net/lote/detalhe/151973", "305")</f>
      </c>
      <c r="B180" s="4" t="s">
        <f>=HYPERLINK("https://leilaoonline.net/lote/detalhe/151973", " Aprox. 20 un. de torneiras ecológicas para redução de água e energia (sem uso)")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4750.00</t>
        </is>
      </c>
    </row>
    <row collapsed="false" customFormat="false" customHeight="false" hidden="false" ht="12.1" outlineLevel="0" r="181">
      <c r="A181" s="5" t="s">
        <f>=HYPERLINK("https://leilaoonline.net/lote/detalhe/151974", "306")</f>
      </c>
      <c r="B181" s="4" t="s">
        <f>=HYPERLINK("https://leilaoonline.net/lote/detalhe/151974", " Aprox. 20 un. de torneiras ecológicas para redução de água e energia (sem uso)")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4750.00</t>
        </is>
      </c>
    </row>
    <row collapsed="false" customFormat="false" customHeight="false" hidden="false" ht="12.1" outlineLevel="0" r="182">
      <c r="A182" s="5" t="s">
        <f>=HYPERLINK("https://leilaoonline.net/lote/detalhe/151978", "307")</f>
      </c>
      <c r="B182" s="4" t="s">
        <f>=HYPERLINK("https://leilaoonline.net/lote/detalhe/151978", " Aprox. 20 un. de torneiras ecológicas para redução de água e energia (sem uso)")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6.000,00</t>
        </is>
      </c>
      <c r="F182" s="4" t="inlineStr">
        <is>
          <t>4750.00</t>
        </is>
      </c>
    </row>
    <row collapsed="false" customFormat="false" customHeight="false" hidden="false" ht="12.1" outlineLevel="0" r="183">
      <c r="A183" s="5" t="s">
        <f>=HYPERLINK("https://leilaoonline.net/lote/detalhe/151966", "308")</f>
      </c>
      <c r="B183" s="4" t="s">
        <f>=HYPERLINK("https://leilaoonline.net/lote/detalhe/151966", " Aprox. 20 un. de torneiras ecológicas para redução de água e energia (sem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6.000,00</t>
        </is>
      </c>
      <c r="F183" s="4" t="inlineStr">
        <is>
          <t>4750.00</t>
        </is>
      </c>
    </row>
    <row collapsed="false" customFormat="false" customHeight="false" hidden="false" ht="12.1" outlineLevel="0" r="184">
      <c r="A184" s="5" t="s">
        <f>=HYPERLINK("https://leilaoonline.net/lote/detalhe/151982", "309")</f>
      </c>
      <c r="B184" s="4" t="s">
        <f>=HYPERLINK("https://leilaoonline.net/lote/detalhe/151982", "Climatizador evaporativo - Colméia  ( de janela)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=HYPERLINK("https://leilaoonline.net/lote/detalhe/151991", "310")</f>
      </c>
      <c r="B185" s="4" t="s">
        <f>=HYPERLINK("https://leilaoonline.net/lote/detalhe/151991", " Climatizador evaporativo - Colméia  ( de janela)")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720,00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=HYPERLINK("https://leilaoonline.net/lote/detalhe/151985", "311")</f>
      </c>
      <c r="B186" s="4" t="s">
        <f>=HYPERLINK("https://leilaoonline.net/lote/detalhe/151985", " Climatizador evaporativo - Colméia  ( de janela)")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720,00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=HYPERLINK("https://leilaoonline.net/lote/detalhe/151983", "312")</f>
      </c>
      <c r="B187" s="4" t="s">
        <f>=HYPERLINK("https://leilaoonline.net/lote/detalhe/151983", " Climatizador evaporativo - Colméia  ( de janela)")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=HYPERLINK("https://leilaoonline.net/lote/detalhe/151994", "313")</f>
      </c>
      <c r="B188" s="4" t="s">
        <f>=HYPERLINK("https://leilaoonline.net/lote/detalhe/151994", " Climatizador evaporativo - Colméia  ( de janela)")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720,00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=HYPERLINK("https://leilaoonline.net/lote/detalhe/151995", "314")</f>
      </c>
      <c r="B189" s="4" t="s">
        <f>=HYPERLINK("https://leilaoonline.net/lote/detalhe/151995", " Climatizador evaporativo - Colméia  ( de janela)")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720,00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=HYPERLINK("https://leilaoonline.net/lote/detalhe/151989", "315")</f>
      </c>
      <c r="B190" s="4" t="s">
        <f>=HYPERLINK("https://leilaoonline.net/lote/detalhe/151989", " Climatizador evaporativo - Colméia  ( de janela)")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720,00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=HYPERLINK("https://leilaoonline.net/lote/detalhe/151988", "316")</f>
      </c>
      <c r="B191" s="4" t="s">
        <f>=HYPERLINK("https://leilaoonline.net/lote/detalhe/151988", " Climatizador evaporativo - Colméia  ( de janela)")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720,00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=HYPERLINK("https://leilaoonline.net/lote/detalhe/151984", "317")</f>
      </c>
      <c r="B192" s="4" t="s">
        <f>=HYPERLINK("https://leilaoonline.net/lote/detalhe/151984", " Climatizador evaporativo - Colméia  ( de janela)")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=HYPERLINK("https://leilaoonline.net/lote/detalhe/151992", "318")</f>
      </c>
      <c r="B193" s="4" t="s">
        <f>=HYPERLINK("https://leilaoonline.net/lote/detalhe/151992", " Climatizador evaporativo - Colméia  ( de janela)")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=HYPERLINK("https://leilaoonline.net/lote/detalhe/151993", "319")</f>
      </c>
      <c r="B194" s="4" t="s">
        <f>=HYPERLINK("https://leilaoonline.net/lote/detalhe/151993", " Climatizador evaporativo - Colméia  ( de janela)")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720,00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=HYPERLINK("https://leilaoonline.net/lote/detalhe/151990", "320")</f>
      </c>
      <c r="B195" s="4" t="s">
        <f>=HYPERLINK("https://leilaoonline.net/lote/detalhe/151990", " Climatizador evaporativo - Colméia  ( de janela)")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720,00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=HYPERLINK("https://leilaoonline.net/lote/detalhe/151996", "321")</f>
      </c>
      <c r="B196" s="4" t="s">
        <f>=HYPERLINK("https://leilaoonline.net/lote/detalhe/151996", " Climatizador evaporativo - Colméia  ( de janela)")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720,00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=HYPERLINK("https://leilaoonline.net/lote/detalhe/151987", "322")</f>
      </c>
      <c r="B197" s="4" t="s">
        <f>=HYPERLINK("https://leilaoonline.net/lote/detalhe/151987", " Climatizador evaporativo - Colméia  ( de janela)")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720,00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=HYPERLINK("https://leilaoonline.net/lote/detalhe/151986", "323")</f>
      </c>
      <c r="B198" s="4" t="s">
        <f>=HYPERLINK("https://leilaoonline.net/lote/detalhe/151986", " Climatizador evaporativo - Colméia  ( de janela)")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720,00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=HYPERLINK("https://leilaoonline.net/lote/detalhe/151903", "1002")</f>
      </c>
      <c r="B199" s="4" t="s">
        <f>=HYPERLINK("https://leilaoonline.net/lote/detalhe/151903", " ALIMENTADOR DE INJETORA CONAIR MDC30-SDC")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=HYPERLINK("https://leilaoonline.net/lote/detalhe/151902", "1012")</f>
      </c>
      <c r="B200" s="4" t="s">
        <f>=HYPERLINK("https://leilaoonline.net/lote/detalhe/151902", " TURASK MOD. BRASILIA.")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=HYPERLINK("https://leilaoonline.net/lote/detalhe/151905", "1029")</f>
      </c>
      <c r="B201" s="4" t="s">
        <f>=HYPERLINK("https://leilaoonline.net/lote/detalhe/151905",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=HYPERLINK("https://leilaoonline.net/lote/detalhe/151904", "1030")</f>
      </c>
      <c r="B202" s="4" t="s">
        <f>=HYPERLINK("https://leilaoonline.net/lote/detalhe/151904",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=HYPERLINK("https://leilaoonline.net/lote/detalhe/151906", "1031")</f>
      </c>
      <c r="B203" s="4" t="s">
        <f>=HYPERLINK("https://leilaoonline.net/lote/detalhe/151906",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=HYPERLINK("https://leilaoonline.net/lote/detalhe/151908", "1033")</f>
      </c>
      <c r="B204" s="4" t="s">
        <f>=HYPERLINK("https://leilaoonline.net/lote/detalhe/151908",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=HYPERLINK("https://leilaoonline.net/lote/detalhe/151909", "1034")</f>
      </c>
      <c r="B205" s="4" t="s">
        <f>=HYPERLINK("https://leilaoonline.net/lote/detalhe/151909",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=HYPERLINK("https://leilaoonline.net/lote/detalhe/151907", "1035")</f>
      </c>
      <c r="B206" s="4" t="s">
        <f>=HYPERLINK("https://leilaoonline.net/lote/detalhe/151907", " ROSQUEADEIRA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=HYPERLINK("https://leilaoonline.net/lote/detalhe/151910", "1037")</f>
      </c>
      <c r="B207" s="4" t="s">
        <f>=HYPERLINK("https://leilaoonline.net/lote/detalhe/151910", " ROSQUEADEIRA AUTOMÁTICA")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=HYPERLINK("https://leilaoonline.net/lote/detalhe/151911", "1040")</f>
      </c>
      <c r="B208" s="4" t="s">
        <f>=HYPERLINK("https://leilaoonline.net/lote/detalhe/151911", " ROSQUEADEIRA AUTOMÁTICA")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=HYPERLINK("https://leilaoonline.net/lote/detalhe/151912", "1041")</f>
      </c>
      <c r="B209" s="4" t="s">
        <f>=HYPERLINK("https://leilaoonline.net/lote/detalhe/151912", " ROSQUEADEIRA AUTOMÁTICA")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=HYPERLINK("https://leilaoonline.net/lote/detalhe/151913", "1050")</f>
      </c>
      <c r="B210" s="4" t="s">
        <f>=HYPERLINK("https://leilaoonline.net/lote/detalhe/151913", " ROSQUEADEIRA AUTOMÁTICA")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=HYPERLINK("https://leilaoonline.net/lote/detalhe/151914", "1052")</f>
      </c>
      <c r="B211" s="4" t="s">
        <f>=HYPERLINK("https://leilaoonline.net/lote/detalhe/151914", " 2 PENEIRAS VIBRATÓRIAS")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=HYPERLINK("https://leilaoonline.net/lote/detalhe/151915", "1054")</f>
      </c>
      <c r="B212" s="4" t="s">
        <f>=HYPERLINK("https://leilaoonline.net/lote/detalhe/151915", " COMPRESSOR DE AR DOUAT C/ MOTOR 5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=HYPERLINK("https://leilaoonline.net/lote/detalhe/151916", "1064")</f>
      </c>
      <c r="B213" s="4" t="s">
        <f>=HYPERLINK("https://leilaoonline.net/lote/detalhe/151916", " REEVES")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7.250,00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=HYPERLINK("https://leilaoonline.net/lote/detalhe/151917", "1095")</f>
      </c>
      <c r="B214" s="4" t="s">
        <f>=HYPERLINK("https://leilaoonline.net/lote/detalhe/151917", " UNIDADE HIDRÁULICA C/ MOTOR")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=HYPERLINK("https://leilaoonline.net/lote/detalhe/151918", "1099")</f>
      </c>
      <c r="B215" s="4" t="s">
        <f>=HYPERLINK("https://leilaoonline.net/lote/detalhe/151918", " 2 TANQUES CILINDRICOS HORIZONTAIS EM AÇO CARBONO AGROMETAL")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=HYPERLINK("https://leilaoonline.net/lote/detalhe/151919", "1118")</f>
      </c>
      <c r="B216" s="4" t="s">
        <f>=HYPERLINK("https://leilaoonline.net/lote/detalhe/151919", "PAINEL PARA TESTE")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=HYPERLINK("https://leilaoonline.net/lote/detalhe/151920", "1136")</f>
      </c>
      <c r="B217" s="4" t="s">
        <f>=HYPERLINK("https://leilaoonline.net/lote/detalhe/151920",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=HYPERLINK("https://leilaoonline.net/lote/detalhe/151921", "1138")</f>
      </c>
      <c r="B218" s="4" t="s">
        <f>=HYPERLINK("https://leilaoonline.net/lote/detalhe/151921", " aprox. 350 unidades ganchos de segurança")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=HYPERLINK("https://leilaoonline.net/lote/detalhe/151922", "1156")</f>
      </c>
      <c r="B219" s="4" t="s">
        <f>=HYPERLINK("https://leilaoonline.net/lote/detalhe/151922", " 7 un. escadas de madeira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=HYPERLINK("https://leilaoonline.net/lote/detalhe/151926", "1165")</f>
      </c>
      <c r="B220" s="4" t="s">
        <f>=HYPERLINK("https://leilaoonline.net/lote/detalhe/151926", "[ LANCES POR KG ] Aprox. 30.000 quilos de eixos. Várias medidas.")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2,30</t>
        </is>
      </c>
      <c r="F220" s="4" t="inlineStr">
        <is>
          <t>0.10</t>
        </is>
      </c>
    </row>
    <row collapsed="false" customFormat="false" customHeight="false" hidden="false" ht="12.1" outlineLevel="0" r="221">
      <c r="A221" s="5" t="s">
        <f>=HYPERLINK("https://leilaoonline.net/lote/detalhe/151925", "1166")</f>
      </c>
      <c r="B221" s="4" t="s">
        <f>=HYPERLINK("https://leilaoonline.net/lote/detalhe/151925", " 1 un. de Torre de refrigeração de água")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3.900,00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=HYPERLINK("https://leilaoonline.net/lote/detalhe/151924", "1167")</f>
      </c>
      <c r="B222" s="4" t="s">
        <f>=HYPERLINK("https://leilaoonline.net/lote/detalhe/151924", " 1 un. de Torre de refrigeração de água")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3.900,00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=HYPERLINK("https://leilaoonline.net/lote/detalhe/151923", "1168")</f>
      </c>
      <c r="B223" s="4" t="s">
        <f>=HYPERLINK("https://leilaoonline.net/lote/detalhe/151923", " Forno tipo bambole em aço carbono")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=HYPERLINK("https://leilaoonline.net/lote/detalhe/151927", "1169")</f>
      </c>
      <c r="B224" s="4" t="s">
        <f>=HYPERLINK("https://leilaoonline.net/lote/detalhe/151927", " Forno tipo bambole em aço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21.000,00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=HYPERLINK("https://leilaoonline.net/lote/detalhe/151930", "1174")</f>
      </c>
      <c r="B225" s="4" t="s">
        <f>=HYPERLINK("https://leilaoonline.net/lote/detalhe/151930", " 7 secadores de mão. Ar quente e frio")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=HYPERLINK("https://leilaoonline.net/lote/detalhe/151931", "1180")</f>
      </c>
      <c r="B226" s="4" t="s">
        <f>=HYPERLINK("https://leilaoonline.net/lote/detalhe/151931", " Torninho")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=HYPERLINK("https://leilaoonline.net/lote/detalhe/151929", "1182")</f>
      </c>
      <c r="B227" s="4" t="s">
        <f>=HYPERLINK("https://leilaoonline.net/lote/detalhe/151929", " Plaina de chaveta Rocco")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=HYPERLINK("https://leilaoonline.net/lote/detalhe/151932", "1186")</f>
      </c>
      <c r="B228" s="4" t="s">
        <f>=HYPERLINK("https://leilaoonline.net/lote/detalhe/151932", " Fogão de 8 bocas em inox")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=HYPERLINK("https://leilaoonline.net/lote/detalhe/151928", "1187")</f>
      </c>
      <c r="B229" s="4" t="s">
        <f>=HYPERLINK("https://leilaoonline.net/lote/detalhe/151928", " Máquina de lavar material")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=HYPERLINK("https://leilaoonline.net/lote/detalhe/151933", "1189")</f>
      </c>
      <c r="B230" s="4" t="s">
        <f>=HYPERLINK("https://leilaoonline.net/lote/detalhe/151933", "Máquina de fazer Raio-X a Laser")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=HYPERLINK("https://leilaoonline.net/lote/detalhe/152019", "1190")</f>
      </c>
      <c r="B231" s="4" t="s">
        <f>=HYPERLINK("https://leilaoonline.net/lote/detalhe/152019", "aprox.150 fechaduras diversas sem uso (no estado)")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8.000,00</t>
        </is>
      </c>
      <c r="F2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2026-06-14T09:45:09.00Z</dcterms:created>
  <dc:creator>Tellks Tecnologia</dc:creator>
  <cp:revision>0</cp:revision>
</cp:coreProperties>
</file>