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VW 17250 (2010)  E  03  IVECO DAILY 35514CS (2010).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15/07/2016 10:05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=HYPERLINK("https://leilaoonline.net/lote/detalhe/32", "001")</f>
      </c>
      <c r="B11" s="4" t="s">
        <f>=HYPERLINK("https://leilaoonline.net/lote/detalhe/32", " CAMINHÃO COMPACTADOR DE LIXO VW 17.250 E, ano: 2010, PL.: EQT-6505 (SP), CH.: 9533N82T5BR116406 (Frota: 210097) TRUCADO Renavam: 271521716 OBS:  operacional / desgastes convencional  6 pneus regulares LOCAL:   SÃO PAULO/SP ")</f>
      </c>
      <c r="C11" s="4" t="inlineStr">
        <is>
          <t>Vendido</t>
        </is>
      </c>
      <c r="D11" s="4" t="inlineStr">
        <is>
          <t>41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=HYPERLINK("https://leilaoonline.net/lote/detalhe/36", "002")</f>
      </c>
      <c r="B12" s="4" t="s">
        <f>=HYPERLINK("https://leilaoonline.net/lote/detalhe/36", " CAMINHÃO COMPACTADOR DE LIXO VW 17.250 E, ano: 2010, PL.: EQT-6507 (SP), CH.: 9533N82T7BR119341 (Frota: 210136) TRUCADO OBS:  operacional / desgastes convencional  6 pneus regulares LOCAL:   SÃO PAULO/SP ")</f>
      </c>
      <c r="C12" s="4" t="inlineStr">
        <is>
          <t>Vendido</t>
        </is>
      </c>
      <c r="D12" s="4" t="inlineStr">
        <is>
          <t>30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=HYPERLINK("https://leilaoonline.net/lote/detalhe/38", "003")</f>
      </c>
      <c r="B13" s="4" t="s">
        <f>=HYPERLINK("https://leilaoonline.net/lote/detalhe/38", " CAMINHÃO COMPACTADOR DE LIXO VW 17.250 E, ano: 2010, PL.: EQT-6525 (SP), CH.: 9533N82T2BR119652 (Frota: 210124) TRUCADO OBS:  operacional / desgastes convencional  6 pneus ruins LOCAL:   SÃO PAULO/SP ")</f>
      </c>
      <c r="C13" s="4" t="inlineStr">
        <is>
          <t>Vendido</t>
        </is>
      </c>
      <c r="D13" s="4" t="inlineStr">
        <is>
          <t>45</t>
        </is>
      </c>
      <c r="E13" s="5" t="inlineStr">
        <is>
          <t>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=HYPERLINK("https://leilaoonline.net/lote/detalhe/35", "004")</f>
      </c>
      <c r="B14" s="4" t="s">
        <f>=HYPERLINK("https://leilaoonline.net/lote/detalhe/35", " CAMINHÃO COMPACTADOR DE LIXO VW 17.250 E, ano: 2010, PL.: EQT-6581 (SP), CH.: 9533N82T1BR115592 (Frota: 210081) TOCO Renavam:  271727829 OBS:  operacional / desgastes convencional  6 pneus regulares LOCAL:   SÃO PAULO/SP 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=HYPERLINK("https://leilaoonline.net/lote/detalhe/33", "005")</f>
      </c>
      <c r="B15" s="4" t="s">
        <f>=HYPERLINK("https://leilaoonline.net/lote/detalhe/33", " CAMINHÃO COMPACTADOR DE LIXO VW 17.250 E, ano: 2010, PL.: EQT-6597 (SP), CH.: 9533N82T3BR115576 (Frota: 210087) TOCO Renavam:  271721901 OBS:  operacional / desgastes convencional  6 pneus regulares LOCAL:   SÃO PAULO/SP 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41.500,00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=HYPERLINK("https://leilaoonline.net/lote/detalhe/37", "006")</f>
      </c>
      <c r="B16" s="4" t="s">
        <f>=HYPERLINK("https://leilaoonline.net/lote/detalhe/37", " CAMINHÃO COMPACTADOR DE LIXO VW 17.250 E, ano: 2010, PL.: EUF-1609 (SP), CH.: 9533N82T8BR119459 (Frota: 210147) TRUCADO OBS:  operacional / desgastes convencional  6 pneus regulares LOCAL:   SÃO PAULO/SP ")</f>
      </c>
      <c r="C16" s="4" t="inlineStr">
        <is>
          <t>Vendido</t>
        </is>
      </c>
      <c r="D16" s="4" t="inlineStr">
        <is>
          <t>45</t>
        </is>
      </c>
      <c r="E16" s="5" t="inlineStr">
        <is>
          <t>38.000,00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=HYPERLINK("https://leilaoonline.net/lote/detalhe/34", "007")</f>
      </c>
      <c r="B17" s="4" t="s">
        <f>=HYPERLINK("https://leilaoonline.net/lote/detalhe/34", " CAMINHÃO COMPACTADOR DE LIXO VW 17.250 E, ano: 2010, PL.: EQT-6607 (SP), CH.: 9533N82T5BR115546 (Frota: 210088) TOCO Renavam:  271723327 OBS:  operacional / desgastes convencional  6 pneus regulares LOCAL:   SÃO PAULO/SP 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45.500,00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=HYPERLINK("https://leilaoonline.net/lote/detalhe/40", "008")</f>
      </c>
      <c r="B18" s="4" t="s">
        <f>=HYPERLINK("https://leilaoonline.net/lote/detalhe/40", " CAMINHÃO COMPACTADOR DE LIXO VW 17.250 E, ano: 2010, PL.: EQT-6606 (SP), CH.: 9533N82T5BR115739 (Frota: 210086) TOCO Renavam:  271717300 OBS:  operacional / desgastes convencional  6 pneus regulares LOCAL:   SÃO PAULO/SP 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=HYPERLINK("https://leilaoonline.net/lote/detalhe/41", "009")</f>
      </c>
      <c r="B19" s="4" t="s">
        <f>=HYPERLINK("https://leilaoonline.net/lote/detalhe/41", " CAMINHÃO COMPACTADOR DE LIXO VW 17.250 E, ano: 2010, PL.: EQT-6615 (SP), CH.: 9533N82T0BR116412 (Frota: 210096) TRUCADO Renavam:  271118873 OBS:  operacional / desgastes convencional  6 pneus regulares LOCAL:   SÃO PAULO/SP ")</f>
      </c>
      <c r="C19" s="4" t="inlineStr">
        <is>
          <t>Vendido</t>
        </is>
      </c>
      <c r="D19" s="4" t="inlineStr">
        <is>
          <t>23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=HYPERLINK("https://leilaoonline.net/lote/detalhe/43", "010")</f>
      </c>
      <c r="B20" s="4" t="s">
        <f>=HYPERLINK("https://leilaoonline.net/lote/detalhe/43", " CAMINHÃO COMPACTADOR DE LIXO VW 17.250 E, ano: 2010, PL.: EQT-6591 (SP), CH.: 9533N82T1BR116404 (Frota: 210092) TRUCADO Renavam:  271700688 OBS:  operacional / desgastes convencional  6 pneus regulares LOCAL:   SÃO PAULO/SP ")</f>
      </c>
      <c r="C20" s="4" t="inlineStr">
        <is>
          <t>Vendido</t>
        </is>
      </c>
      <c r="D20" s="4" t="inlineStr">
        <is>
          <t>34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=HYPERLINK("https://leilaoonline.net/lote/detalhe/39", "011")</f>
      </c>
      <c r="B21" s="4" t="s">
        <f>=HYPERLINK("https://leilaoonline.net/lote/detalhe/39", " CAMINHÃO COMPACTADOR DE LIXO VW 17.250 E, ano: 2010, PL.: EUF-1610 (SP), CH.: 9533N82T5BR119404 (Frota: 210148) TRUCADO OBS:  operacional / desgastes convencional  6 pneus ruins LOCAL:   SÃO PAULO/SP ")</f>
      </c>
      <c r="C21" s="4" t="inlineStr">
        <is>
          <t>Vendido</t>
        </is>
      </c>
      <c r="D21" s="4" t="inlineStr">
        <is>
          <t>25</t>
        </is>
      </c>
      <c r="E21" s="5" t="inlineStr">
        <is>
          <t>33.500,00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=HYPERLINK("https://leilaoonline.net/lote/detalhe/44", "012")</f>
      </c>
      <c r="B22" s="4" t="s">
        <f>=HYPERLINK("https://leilaoonline.net/lote/detalhe/44", " CAMINHÃO COMPACTADOR DE LIXO VW 17.250 E, ano: 2010, PL.: EQT-6621 (SP), CH.: 9533N82T4BR116400 (Frota: 210093) TRUCADO Renavam:  271521333 OBS:  operacional / desgastes convencional  6 pneus regulares LOCAL:   SÃO PAULO/SP ")</f>
      </c>
      <c r="C22" s="4" t="inlineStr">
        <is>
          <t>Vendido</t>
        </is>
      </c>
      <c r="D22" s="4" t="inlineStr">
        <is>
          <t>16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=HYPERLINK("https://leilaoonline.net/lote/detalhe/42", "013")</f>
      </c>
      <c r="B23" s="4" t="s">
        <f>=HYPERLINK("https://leilaoonline.net/lote/detalhe/42", " CAMINHÃO COMPACTADOR DE LIXO VW 17.250 E, ano: 2010, PL.: EQF-4779 (SP), CH.: 9533N82TXBR119124 (Frota: 210146) TRUCADO OBS:  operacional / desgastes convencional  6 pneus regulares LOCAL:   SÃO PAULO/SP ")</f>
      </c>
      <c r="C23" s="4" t="inlineStr">
        <is>
          <t>Vendido</t>
        </is>
      </c>
      <c r="D23" s="4" t="inlineStr">
        <is>
          <t>34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=HYPERLINK("https://leilaoonline.net/lote/detalhe/45", "014")</f>
      </c>
      <c r="B24" s="4" t="s">
        <f>=HYPERLINK("https://leilaoonline.net/lote/detalhe/45", " CAMINHÃO COMPACTADOR DE LIXO VW 17.250 E, ano: 2010, PL.: EQT-6585 (SP), CH.: 9533N82T7BR115838 (Frota: 210085) TOCO Renavam:  271719990 OBS:  operacional / desgastes convencional  6 pneus ruins LOCAL:   SÃO PAULO/SP ")</f>
      </c>
      <c r="C24" s="4" t="inlineStr">
        <is>
          <t>Não vendido</t>
        </is>
      </c>
      <c r="D24" s="4" t="inlineStr">
        <is>
          <t>56</t>
        </is>
      </c>
      <c r="E24" s="5" t="inlineStr">
        <is>
          <t>41.000,00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=HYPERLINK("https://leilaoonline.net/lote/detalhe/46", "015")</f>
      </c>
      <c r="B25" s="4" t="s">
        <f>=HYPERLINK("https://leilaoonline.net/lote/detalhe/46", " CAMINHÃO COMPACTADOR DE LIXO VW 17.250 E, ano: 2010, PL.: EQT-6570 (SP), CH.: 9533N82TXBR115906 (Frota: 210102) TRUCADO OBS:  operacional / desgastes convencional  6 pneus ruins LOCAL:   SÃO PAULO/SP 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=HYPERLINK("https://leilaoonline.net/lote/detalhe/47", "016")</f>
      </c>
      <c r="B26" s="4" t="s">
        <f>=HYPERLINK("https://leilaoonline.net/lote/detalhe/47", " CAMINHÃO COMPACTADOR DE LIXO VW 17.250 E, ano: 2010, PL.: EUF-1389 (SP), CH.: 9533N82T3BR118946 (Frota: 210152) TRUCADO OBS:  operacional / desgastes convencional  6 pneus ruins LOCAL:   SÃO PAULO/SP ")</f>
      </c>
      <c r="C26" s="4" t="inlineStr">
        <is>
          <t>Vendido</t>
        </is>
      </c>
      <c r="D26" s="4" t="inlineStr">
        <is>
          <t>34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=HYPERLINK("https://leilaoonline.net/lote/detalhe/49", "017")</f>
      </c>
      <c r="B27" s="4" t="s">
        <f>=HYPERLINK("https://leilaoonline.net/lote/detalhe/49", " CAMINHÃO COMPACTADOR DE LIXO VW 17.250 E, ano: 2010, PL.: EQT-6519 (SP), CH.: 9533N82TXBR116417 (Frota: 210101) TRUCADO OBS:  operacional / desgastes convencional  6 pneus regulares LOCAL:   SÃO PAULO/SP 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=HYPERLINK("https://leilaoonline.net/lote/detalhe/48", "018")</f>
      </c>
      <c r="B28" s="4" t="s">
        <f>=HYPERLINK("https://leilaoonline.net/lote/detalhe/48", " CAMINHÃO COMPACTADOR DE LIXO VW 17.250 E, ano: 2010, PL.: EML-1097 (SP), CH.: 9533N82TXBR120189 (Frota: 210140) TRUCADO OBS:  operacional / desgastes convencional  6 pneus ruins LOCAL:   SÃO PAULO/SP ")</f>
      </c>
      <c r="C28" s="4" t="inlineStr">
        <is>
          <t>Vendido</t>
        </is>
      </c>
      <c r="D28" s="4" t="inlineStr">
        <is>
          <t>19</t>
        </is>
      </c>
      <c r="E28" s="5" t="inlineStr">
        <is>
          <t>30.500,00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=HYPERLINK("https://leilaoonline.net/lote/detalhe/50", "019")</f>
      </c>
      <c r="B29" s="4" t="s">
        <f>=HYPERLINK("https://leilaoonline.net/lote/detalhe/50", " CAMINHÃO COMPACTADOR DE LIXO VW 17.250 E, ano: 2010, PL.: EQT-6566 (SP), CH.: 9533N82T1BR117908 (Frota: 210076) TOCO COM PREPARAÇÃO P/ TRUCADO Renavam:  272724289 OBS:  operacional / desgastes convencional  6 pneus regulares LOCAL:   SÃO PAULO/SP ")</f>
      </c>
      <c r="C29" s="4" t="inlineStr">
        <is>
          <t>Não vendido</t>
        </is>
      </c>
      <c r="D29" s="4" t="inlineStr">
        <is>
          <t>60</t>
        </is>
      </c>
      <c r="E29" s="5" t="inlineStr">
        <is>
          <t>45.500,00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=HYPERLINK("https://leilaoonline.net/lote/detalhe/54", "021")</f>
      </c>
      <c r="B30" s="4" t="s">
        <f>=HYPERLINK("https://leilaoonline.net/lote/detalhe/54", " CAMINHÃO COMPACTADOR DE LIXO VW 17.250 E, ano: 2010, PL.: EQT-6532 (SP), CH.: 9533N82T8BR118926 (Frota: 210112) TRUCADO OBS:  operacional / desgastes convencional  8 pneus regulares LOCAL:   SÃO PAULO/SP ")</f>
      </c>
      <c r="C30" s="4" t="inlineStr">
        <is>
          <t>Vendido</t>
        </is>
      </c>
      <c r="D30" s="4" t="inlineStr">
        <is>
          <t>31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=HYPERLINK("https://leilaoonline.net/lote/detalhe/52", "022")</f>
      </c>
      <c r="B31" s="4" t="s">
        <f>=HYPERLINK("https://leilaoonline.net/lote/detalhe/52", " CAMINHÃO COMPACTADOR DE LIXO VW 17.250 E, ano: 2010, PL.: EQT-6623 (SP), CH.: 9533N82T9BR116408 (Frota: 210095) TRUCADO Renavam:  271704284 OBS:  operacional / desgastes convencional  6 pneus regulares LOCAL:   SÃO PAULO/SP 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=HYPERLINK("https://leilaoonline.net/lote/detalhe/55", "023")</f>
      </c>
      <c r="B32" s="4" t="s">
        <f>=HYPERLINK("https://leilaoonline.net/lote/detalhe/55", " CAMINHÃO COMPACTADOR DE LIXO VW 17.250 E, ano: 2010, PL.: EUF-1329 (SP), CH.: 9533N82T9BR119115 (Frota: 210150) TRUCADO OBS:  operacional / desgastes convencional  6 pneus regulares LOCAL:   SÃO PAULO/SP ")</f>
      </c>
      <c r="C32" s="4" t="inlineStr">
        <is>
          <t>Vendido</t>
        </is>
      </c>
      <c r="D32" s="4" t="inlineStr">
        <is>
          <t>34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=HYPERLINK("https://leilaoonline.net/lote/detalhe/60", "024")</f>
      </c>
      <c r="B33" s="4" t="s">
        <f>=HYPERLINK("https://leilaoonline.net/lote/detalhe/60", "IVECO DAILY 35S14CS, ano: 2010, PL.: EQT-6608 (SP), CH.: 93ZC35A01B8421245 (Frota: 210058) SIMPLES Renavam:  279743432 OBS:  operacional / desgastes convencional  4 pneus regulares LOCAL:   SÃO PAULO/ SP ")</f>
      </c>
      <c r="C33" s="4" t="inlineStr">
        <is>
          <t>Vendido</t>
        </is>
      </c>
      <c r="D33" s="4" t="inlineStr">
        <is>
          <t>45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=HYPERLINK("https://leilaoonline.net/lote/detalhe/57", "025")</f>
      </c>
      <c r="B34" s="4" t="s">
        <f>=HYPERLINK("https://leilaoonline.net/lote/detalhe/57", "IVECO DAILY 35S14CS, ano: 2010, PL.: EQT-6617 (SP), CH.: 93ZC35A01B8421275 (Frota: 210057) SIMPLES Renavam:  279507380 OBS:  operacional / desgastes convencional  4 pneus regulares LOCAL:   SÃO PAULO/SP ")</f>
      </c>
      <c r="C34" s="4" t="inlineStr">
        <is>
          <t>Vendido</t>
        </is>
      </c>
      <c r="D34" s="4" t="inlineStr">
        <is>
          <t>57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=HYPERLINK("https://leilaoonline.net/lote/detalhe/56", "026")</f>
      </c>
      <c r="B35" s="4" t="s">
        <f>=HYPERLINK("https://leilaoonline.net/lote/detalhe/56", "IVECO DAILY 35S14CS, ano: 2010, PL.: EQT-6596 (SP), CH.: 93ZC35A01B8421321 (Frota: 210054) SIMPLES Renavam:  279511671 OBS:  operacional / desgastes convencional  4 pneus regulares LOCAL:   SÃO PAULO/SP ")</f>
      </c>
      <c r="C35" s="4" t="inlineStr">
        <is>
          <t>Vendido</t>
        </is>
      </c>
      <c r="D35" s="4" t="inlineStr">
        <is>
          <t>53</t>
        </is>
      </c>
      <c r="E35" s="5" t="inlineStr">
        <is>
          <t>35.500,00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=HYPERLINK("https://leilaoonline.net/lote/detalhe/59", "027")</f>
      </c>
      <c r="B36" s="4" t="s">
        <f>=HYPERLINK("https://leilaoonline.net/lote/detalhe/59", " CAMINHÃO COMPACTADOR DE LIXO VW 17.250 E, ano: 2010, PL.: EQT-6601 (SP), CH.: 9533N82T7BR117749 (Frota: 210071) TOCO COM PREPARAÇÃO P/ TRUCADO Renavam:  271708085 OBS:  operacional / desgastes convencional  LOCAL:   SÃO PAULO/SP ")</f>
      </c>
      <c r="C36" s="4" t="inlineStr">
        <is>
          <t>Vendido</t>
        </is>
      </c>
      <c r="D36" s="4" t="inlineStr">
        <is>
          <t>23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=HYPERLINK("https://leilaoonline.net/lote/detalhe/58", "028")</f>
      </c>
      <c r="B37" s="4" t="s">
        <f>=HYPERLINK("https://leilaoonline.net/lote/detalhe/58", " CAMINHÃO COMPACTADOR DE LIXO VW 17.250 E, ano: 2010, PL.: EQT-6602 (SP), CH.: 9533N82T8BR116402 (Frota: 210094) TRUCADO Renavam:  271521970 OBS:  operacional / desgastes convencional  LOCAL:   SÃO PAULO/SP ")</f>
      </c>
      <c r="C37" s="4" t="inlineStr">
        <is>
          <t>Vendido</t>
        </is>
      </c>
      <c r="D37" s="4" t="inlineStr">
        <is>
          <t>19</t>
        </is>
      </c>
      <c r="E37" s="5" t="inlineStr">
        <is>
          <t>38.500,00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2026-04-16T04:07:11.00Z</dcterms:created>
  <dc:creator>Tellks Tecnologia</dc:creator>
  <cp:revision>0</cp:revision>
</cp:coreProperties>
</file>