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=HYPERLINK("https://leilaoonline.net/lote/detalhe/140224", "001")</f>
      </c>
      <c r="B11" s="4" t="s">
        <f>=HYPERLINK("https://leilaoonline.net/lote/detalhe/140224", " [ LANCE POR KG ] TUBO P/ CALDEIRA SEM USO 63,5MM ESP 4,57MM A213 - APROX. 8700 KG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7,00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=HYPERLINK("https://leilaoonline.net/lote/detalhe/140174", "002")</f>
      </c>
      <c r="B12" s="4" t="s">
        <f>=HYPERLINK("https://leilaoonline.net/lote/detalhe/140174", " [ LANCE POR KG ] TUBO P/ CALDEIRA SEM USO 57,15MM ESP 5,5MM A213 - APROX. 340 KG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=HYPERLINK("https://leilaoonline.net/lote/detalhe/140268", "003")</f>
      </c>
      <c r="B13" s="4" t="s">
        <f>=HYPERLINK("https://leilaoonline.net/lote/detalhe/140268", " [ LANCE POR KG ] TUBO P/ CALDEIRA SEM USO 38,10MM ESP 4,5MM A213 - APROX. 46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=HYPERLINK("https://leilaoonline.net/lote/detalhe/140267", "004")</f>
      </c>
      <c r="B14" s="4" t="s">
        <f>=HYPERLINK("https://leilaoonline.net/lote/detalhe/140267", " [ LANCE POR KG ] PERFIL DOBRADO SEM USO ENRIJECIDO 6" PAREDE 8MM - APROX. 1512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=HYPERLINK("https://leilaoonline.net/lote/detalhe/140223", "005")</f>
      </c>
      <c r="B15" s="4" t="s">
        <f>=HYPERLINK("https://leilaoonline.net/lote/detalhe/140223", " [ LANCE POR KG ] TUBO 10" PAREDE 8MM - APROX. 6000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=HYPERLINK("https://leilaoonline.net/lote/detalhe/140185", "006")</f>
      </c>
      <c r="B16" s="4" t="s">
        <f>=HYPERLINK("https://leilaoonline.net/lote/detalhe/140185", " [ LANCE POR KG ] TUBO CALANDRADO SEM USO 20" PARADE 3MM - APROX. 4385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=HYPERLINK("https://leilaoonline.net/lote/detalhe/140238", "007")</f>
      </c>
      <c r="B17" s="4" t="s">
        <f>=HYPERLINK("https://leilaoonline.net/lote/detalhe/140238", " [ LANCE POR KG ] TUBO CALANDRADO SEM USO 20" PARADE 3MM - APROX. 4385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=HYPERLINK("https://leilaoonline.net/lote/detalhe/140226", "008")</f>
      </c>
      <c r="B18" s="4" t="s">
        <f>=HYPERLINK("https://leilaoonline.net/lote/detalhe/140226", " [ LANCE POR KG ] TUBO CALANDRADO SEM USO 20" PARADE 5MM - APROX. 1400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=HYPERLINK("https://leilaoonline.net/lote/detalhe/140240", "009")</f>
      </c>
      <c r="B19" s="4" t="s">
        <f>=HYPERLINK("https://leilaoonline.net/lote/detalhe/140240", " [ LANCE POR KG ] PERFIL DOBRADO OMEGA SEM USO 10" PAREDE 10MM - APROX. 748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=HYPERLINK("https://leilaoonline.net/lote/detalhe/140197", "010")</f>
      </c>
      <c r="B20" s="4" t="s">
        <f>=HYPERLINK("https://leilaoonline.net/lote/detalhe/140197", " [ LANCE POR KG ] VIGA I SEM USO 8" PAREDE 8MM - APROX. 164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6,00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=HYPERLINK("https://leilaoonline.net/lote/detalhe/140227", "011")</f>
      </c>
      <c r="B21" s="4" t="s">
        <f>=HYPERLINK("https://leilaoonline.net/lote/detalhe/140227", " [ LANCE POR KG ] VIGA H SEM USO 8" ESP 16MM ABA E 12MM ALMA - APROX. 930 KG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=HYPERLINK("https://leilaoonline.net/lote/detalhe/140183", "012")</f>
      </c>
      <c r="B22" s="4" t="s">
        <f>=HYPERLINK("https://leilaoonline.net/lote/detalhe/140183", " [ LANCE POR KG ] VIGA H SEM USO 12" PAREDE 11MM - APROX. 474 KG-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6,00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=HYPERLINK("https://leilaoonline.net/lote/detalhe/140202", "013")</f>
      </c>
      <c r="B23" s="4" t="s">
        <f>=HYPERLINK("https://leilaoonline.net/lote/detalhe/140202", " [ LANCE POR KG ] PERFIL U SEM USO 3.1/2" PAREDE 6,5MM - APROX. 110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=HYPERLINK("https://leilaoonline.net/lote/detalhe/140244", "014")</f>
      </c>
      <c r="B24" s="4" t="s">
        <f>=HYPERLINK("https://leilaoonline.net/lote/detalhe/140244", " [ LANCE POR KG ] PERFIL U SEM USO 3" PAREDE 4MM - APROX. 36,6 KG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=HYPERLINK("https://leilaoonline.net/lote/detalhe/140175", "015")</f>
      </c>
      <c r="B25" s="4" t="s">
        <f>=HYPERLINK("https://leilaoonline.net/lote/detalhe/140175", " [ LANCE POR KG ] PERFIL U OMEGA SEM USO 16" PAREDE 9,5MM - APROX. 960 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=HYPERLINK("https://leilaoonline.net/lote/detalhe/140177", "016")</f>
      </c>
      <c r="B26" s="4" t="s">
        <f>=HYPERLINK("https://leilaoonline.net/lote/detalhe/140177", " [ LANCE POR KG ] PÉ DIREITO TUBOLAR 6" X 4900MM 18 UNIDADES - APROX. 3888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=HYPERLINK("https://leilaoonline.net/lote/detalhe/140243", "017")</f>
      </c>
      <c r="B27" s="4" t="s">
        <f>=HYPERLINK("https://leilaoonline.net/lote/detalhe/140243", " [ LANCE POR KG ] PÉ DIREITO TUBOLAR 8" X 5300MM 3 UNIDADES - APROX. 480 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=HYPERLINK("https://leilaoonline.net/lote/detalhe/140188", "018")</f>
      </c>
      <c r="B28" s="4" t="s">
        <f>=HYPERLINK("https://leilaoonline.net/lote/detalhe/140188", " [ LANCE POR KG ] PÉ DIREITO TUBOLAR 10" X 4300MM 3 UNIDADES - APROX. 720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=HYPERLINK("https://leilaoonline.net/lote/detalhe/140248", "019")</f>
      </c>
      <c r="B29" s="4" t="s">
        <f>=HYPERLINK("https://leilaoonline.net/lote/detalhe/140248", " [ LANCE POR KG ] VIGA H 8" X 4800MM 3 UNIDADES - APROX. 880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=HYPERLINK("https://leilaoonline.net/lote/detalhe/140262", "020")</f>
      </c>
      <c r="B30" s="4" t="s">
        <f>=HYPERLINK("https://leilaoonline.net/lote/detalhe/140262", " [ LANCE POR KG ] VIGA U 12" X 2800MM 8 UNIDADES - APROX. 2352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=HYPERLINK("https://leilaoonline.net/lote/detalhe/140198", "022")</f>
      </c>
      <c r="B31" s="4" t="s">
        <f>=HYPERLINK("https://leilaoonline.net/lote/detalhe/140198", " CONJUNTO DE CONVERSOR OSCILANTE DE TORQUE PARA MOENDA 42" X 78", COMPLETO, LADO ACIONAMENTO, LADO ACIONADO E O DISPOSITIVO DE LIGAÇÃO CENTRAL, MARCA ACIP, USADO.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=HYPERLINK("https://leilaoonline.net/lote/detalhe/140171", "024")</f>
      </c>
      <c r="B32" s="4" t="s">
        <f>=HYPERLINK("https://leilaoonline.net/lote/detalhe/140171", " TANQUE USADO 15M³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=HYPERLINK("https://leilaoonline.net/lote/detalhe/140211", "025")</f>
      </c>
      <c r="B33" s="4" t="s">
        <f>=HYPERLINK("https://leilaoonline.net/lote/detalhe/140211", " TANQUE USADO 15M³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=HYPERLINK("https://leilaoonline.net/lote/detalhe/140242", "026")</f>
      </c>
      <c r="B34" s="4" t="s">
        <f>=HYPERLINK("https://leilaoonline.net/lote/detalhe/140242", " TANQUE USADO 15M³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=HYPERLINK("https://leilaoonline.net/lote/detalhe/140219", "027")</f>
      </c>
      <c r="B35" s="4" t="s">
        <f>=HYPERLINK("https://leilaoonline.net/lote/detalhe/140219", " [ LANCE POR KG ] TUBO 1/2"A 6"- APROX. 7000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=HYPERLINK("https://leilaoonline.net/lote/detalhe/140212", "028")</f>
      </c>
      <c r="B36" s="4" t="s">
        <f>=HYPERLINK("https://leilaoonline.net/lote/detalhe/140212", " [ LANCE POR KG ] TUBO 8"- APROX. 1000 KG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=HYPERLINK("https://leilaoonline.net/lote/detalhe/140229", "029")</f>
      </c>
      <c r="B37" s="4" t="s">
        <f>=HYPERLINK("https://leilaoonline.net/lote/detalhe/140229", " PENEIRA ROTATIVA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=HYPERLINK("https://leilaoonline.net/lote/detalhe/140234", "030")</f>
      </c>
      <c r="B38" s="4" t="s">
        <f>=HYPERLINK("https://leilaoonline.net/lote/detalhe/140234", " [ LANCE POR KG ] APROX. 5000 KG DE PISO TIPO SELMEC APROX. 110M²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5,00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=HYPERLINK("https://leilaoonline.net/lote/detalhe/140263", "031")</f>
      </c>
      <c r="B39" s="4" t="s">
        <f>=HYPERLINK("https://leilaoonline.net/lote/detalhe/140263", " [ LANCE POR KG ] CHAPA XADREZ DE 3/16" E 1/4" COM TAMANHOS DIFERENTES - APROX. 8000 KG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5,00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=HYPERLINK("https://leilaoonline.net/lote/detalhe/140261", "032")</f>
      </c>
      <c r="B40" s="4" t="s">
        <f>=HYPERLINK("https://leilaoonline.net/lote/detalhe/140261", " [ LANCE POR KG ] CANTONEIRA AÇO CARBONO 4" - 600 M - APROX 9500 KG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4,00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=HYPERLINK("https://leilaoonline.net/lote/detalhe/140272", "033")</f>
      </c>
      <c r="B41" s="4" t="s">
        <f>=HYPERLINK("https://leilaoonline.net/lote/detalhe/140272", " [ LANCE POR KG ] VIGA I 40" X 14" X 8000 ESPESSURA ABA 18,5MM E ALMA 13MM - APROX. 9000 KG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=HYPERLINK("https://leilaoonline.net/lote/detalhe/140239", "034")</f>
      </c>
      <c r="B42" s="4" t="s">
        <f>=HYPERLINK("https://leilaoonline.net/lote/detalhe/140239", " [ LANCE POR KG ] VIGA I 40" X 14" X 8000 ESPESSURA ABA 18,5MM E ALMA 13MM - APROX. 9000 KG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6,00</t>
        </is>
      </c>
      <c r="F42" s="4" t="inlineStr">
        <is>
          <t>0.10</t>
        </is>
      </c>
    </row>
    <row collapsed="false" customFormat="false" customHeight="false" hidden="false" ht="12.1" outlineLevel="0" r="43">
      <c r="A43" s="5" t="s">
        <f>=HYPERLINK("https://leilaoonline.net/lote/detalhe/140222", "035")</f>
      </c>
      <c r="B43" s="4" t="s">
        <f>=HYPERLINK("https://leilaoonline.net/lote/detalhe/140222", " [ LANCE POR KG ] VIGA I 40" X 14" X 8000 ESPESSURA ABA 18,5MM E ALMA 13MM - APROX. 9000 KG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6,00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=HYPERLINK("https://leilaoonline.net/lote/detalhe/140252", "036")</f>
      </c>
      <c r="B44" s="4" t="s">
        <f>=HYPERLINK("https://leilaoonline.net/lote/detalhe/140252", " [ LANCE POR KG ] VIGA I 40" X 14" X 8000 ESPESSURA ABA 18,5MM E ALMA 13MM - APROX. 9000 KG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6,00</t>
        </is>
      </c>
      <c r="F44" s="4" t="inlineStr">
        <is>
          <t>0.10</t>
        </is>
      </c>
    </row>
    <row collapsed="false" customFormat="false" customHeight="false" hidden="false" ht="12.1" outlineLevel="0" r="45">
      <c r="A45" s="5" t="s">
        <f>=HYPERLINK("https://leilaoonline.net/lote/detalhe/140200", "037")</f>
      </c>
      <c r="B45" s="4" t="s">
        <f>=HYPERLINK("https://leilaoonline.net/lote/detalhe/140200", " [ LANCE POR KG ] VIGA I 40" X 14" X 8000 ESPESSURA ABA 18,5MM E ALMA 13MM - APROX. 9000 KG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6,00</t>
        </is>
      </c>
      <c r="F45" s="4" t="inlineStr">
        <is>
          <t>0.10</t>
        </is>
      </c>
    </row>
    <row collapsed="false" customFormat="false" customHeight="false" hidden="false" ht="12.1" outlineLevel="0" r="46">
      <c r="A46" s="5" t="s">
        <f>=HYPERLINK("https://leilaoonline.net/lote/detalhe/140209", "038")</f>
      </c>
      <c r="B46" s="4" t="s">
        <f>=HYPERLINK("https://leilaoonline.net/lote/detalhe/140209", " [ LANCE POR KG ] TUBOS CALANDRADOS DE 10" A 40" - APROX. 6000 KG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=HYPERLINK("https://leilaoonline.net/lote/detalhe/140201", "039")</f>
      </c>
      <c r="B47" s="4" t="s">
        <f>=HYPERLINK("https://leilaoonline.net/lote/detalhe/140201", " BICA DOSADORA DE RESIDUOS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=HYPERLINK("https://leilaoonline.net/lote/detalhe/140206", "040")</f>
      </c>
      <c r="B48" s="4" t="s">
        <f>=HYPERLINK("https://leilaoonline.net/lote/detalhe/140206", " [ LANCE POR KG ] TUBO DE 16" A 24" - APROX. 3000 KG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5,00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=HYPERLINK("https://leilaoonline.net/lote/detalhe/140208", "041")</f>
      </c>
      <c r="B49" s="4" t="s">
        <f>=HYPERLINK("https://leilaoonline.net/lote/detalhe/140208", " BOMBA IMBIL VAZÃO 200/35 M³/H COM MOTOR ELÉTRICO WEG 40CV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=HYPERLINK("https://leilaoonline.net/lote/detalhe/140199", "042")</f>
      </c>
      <c r="B50" s="4" t="s">
        <f>=HYPERLINK("https://leilaoonline.net/lote/detalhe/140199", " BOMBA IMBIL VAZÃO 250L/30M³/H COM MOTOR ELÉTRICO WEG 40CV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=HYPERLINK("https://leilaoonline.net/lote/detalhe/140230", "043")</f>
      </c>
      <c r="B51" s="4" t="s">
        <f>=HYPERLINK("https://leilaoonline.net/lote/detalhe/140230", " BOMBA IMBIL VAZÃO 80L/50M³/H COM MOTOR ELÉTRICO GE 40CV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=HYPERLINK("https://leilaoonline.net/lote/detalhe/140233", "044")</f>
      </c>
      <c r="B52" s="4" t="s">
        <f>=HYPERLINK("https://leilaoonline.net/lote/detalhe/140233", " BOMBA IMBIL VAZÃO 50L/30M³/H COM MOTOR ELÉTRICO EBERLE 10CV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=HYPERLINK("https://leilaoonline.net/lote/detalhe/140235", "045")</f>
      </c>
      <c r="B53" s="4" t="s">
        <f>=HYPERLINK("https://leilaoonline.net/lote/detalhe/140235", " GUINCHO HILO DE 14 METROS DE ALTURA C/ REDUTOR, FREIO E MOTOR ELETRICO P/ DESCARGA DE CAMINHÃO ATÉ 25 TON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=HYPERLINK("https://leilaoonline.net/lote/detalhe/140225", "046")</f>
      </c>
      <c r="B54" s="4" t="s">
        <f>=HYPERLINK("https://leilaoonline.net/lote/detalhe/140225", " BOMBA NEMO DE SUCÇÃO COM MOTOR ELÉTRICO WEG 2CV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=HYPERLINK("https://leilaoonline.net/lote/detalhe/140221", "047")</f>
      </c>
      <c r="B55" s="4" t="s">
        <f>=HYPERLINK("https://leilaoonline.net/lote/detalhe/140221", " 2 BOMBAS DE SUCÇÃO NEMO COM MOTOR ELÉTRICO WEG 5CV - VENDA NO ESTADO CONFORME LOTE EXPOSTO")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=HYPERLINK("https://leilaoonline.net/lote/detalhe/140260", "048")</f>
      </c>
      <c r="B56" s="4" t="s">
        <f>=HYPERLINK("https://leilaoonline.net/lote/detalhe/140260", " [ LANCE POR KG ] VIGA 20" X 9M ESP 3MM 4 UNIDADES - APROX. 4010 KG - VENDA NO ESTADO CONFORME LOTE EXPOSTO")</f>
      </c>
      <c r="C56" s="4" t="inlineStr">
        <is>
          <t>Vendido</t>
        </is>
      </c>
      <c r="D56" s="4" t="inlineStr">
        <is>
          <t>2</t>
        </is>
      </c>
      <c r="E56" s="5" t="inlineStr">
        <is>
          <t>28.070,00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=HYPERLINK("https://leilaoonline.net/lote/detalhe/140257", "049")</f>
      </c>
      <c r="B57" s="4" t="s">
        <f>=HYPERLINK("https://leilaoonline.net/lote/detalhe/140257", " [ LANCE POR KG ] TUBO INOX 2" E 3" - APROX. 2500 KG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18,00</t>
        </is>
      </c>
      <c r="F57" s="4" t="inlineStr">
        <is>
          <t>0.20</t>
        </is>
      </c>
    </row>
    <row collapsed="false" customFormat="false" customHeight="false" hidden="false" ht="12.1" outlineLevel="0" r="58">
      <c r="A58" s="5" t="s">
        <f>=HYPERLINK("https://leilaoonline.net/lote/detalhe/140195", "050")</f>
      </c>
      <c r="B58" s="4" t="s">
        <f>=HYPERLINK("https://leilaoonline.net/lote/detalhe/140195", " TESOURAS USADAS PERFIL 4" - 8 UNIDADES 10M CADA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=HYPERLINK("https://leilaoonline.net/lote/detalhe/140254", "051")</f>
      </c>
      <c r="B59" s="4" t="s">
        <f>=HYPERLINK("https://leilaoonline.net/lote/detalhe/140254", " [ LANCE POR KG ] PERFIL U DOBRADO 7" ESP 6MM - APROX. 800 KG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5,00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=HYPERLINK("https://leilaoonline.net/lote/detalhe/140271", "052")</f>
      </c>
      <c r="B60" s="4" t="s">
        <f>=HYPERLINK("https://leilaoonline.net/lote/detalhe/140271", " [ LANCE POR KG ] VIGA I 10" - 5 UNIDADES APROX 10,20M CADA - APROX. 2600 KG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6,00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=HYPERLINK("https://leilaoonline.net/lote/detalhe/140189", "053")</f>
      </c>
      <c r="B61" s="4" t="s">
        <f>=HYPERLINK("https://leilaoonline.net/lote/detalhe/140189", " PRÉ AQUECEDOR DE 150 -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=HYPERLINK("https://leilaoonline.net/lote/detalhe/140207", "054")</f>
      </c>
      <c r="B62" s="4" t="s">
        <f>=HYPERLINK("https://leilaoonline.net/lote/detalhe/140207", " PRÉ AQUECEDOR DE 150-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104.000,00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=HYPERLINK("https://leilaoonline.net/lote/detalhe/140251", "055")</f>
      </c>
      <c r="B63" s="4" t="s">
        <f>=HYPERLINK("https://leilaoonline.net/lote/detalhe/140251", " [ LANCE POR KG ] PÉ DIREITO TUBOLAR - 4 UNIDADES 7,9M CADA - TOTAL APROX. 1500 KG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7,00</t>
        </is>
      </c>
      <c r="F63" s="4" t="inlineStr">
        <is>
          <t>0.10</t>
        </is>
      </c>
    </row>
    <row collapsed="false" customFormat="false" customHeight="false" hidden="false" ht="12.1" outlineLevel="0" r="64">
      <c r="A64" s="5" t="s">
        <f>=HYPERLINK("https://leilaoonline.net/lote/detalhe/140194", "056")</f>
      </c>
      <c r="B64" s="4" t="s">
        <f>=HYPERLINK("https://leilaoonline.net/lote/detalhe/140194", " [ LANCE POR KG ] VIGA I 20" - 3 UNIDADES 4,4M CADA - TOTAL APROX. 1000 KG - VENDA NO ESTADO CONFORME LOTE EXPOSTO")</f>
      </c>
      <c r="C64" s="4" t="inlineStr">
        <is>
          <t>Vendido</t>
        </is>
      </c>
      <c r="D64" s="4" t="inlineStr">
        <is>
          <t>2</t>
        </is>
      </c>
      <c r="E64" s="5" t="inlineStr">
        <is>
          <t>5.000,00</t>
        </is>
      </c>
      <c r="F64" s="4" t="inlineStr">
        <is>
          <t>0.10</t>
        </is>
      </c>
    </row>
    <row collapsed="false" customFormat="false" customHeight="false" hidden="false" ht="12.1" outlineLevel="0" r="65">
      <c r="A65" s="5" t="s">
        <f>=HYPERLINK("https://leilaoonline.net/lote/detalhe/140266", "057")</f>
      </c>
      <c r="B65" s="4" t="s">
        <f>=HYPERLINK("https://leilaoonline.net/lote/detalhe/140266", " [ LANCE POR KG ] VIGA I 22" - 5 UNIDADES 4,4M CADA - TOTAL APROX. 2200 KG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5,00</t>
        </is>
      </c>
      <c r="F65" s="4" t="inlineStr">
        <is>
          <t>0.10</t>
        </is>
      </c>
    </row>
    <row collapsed="false" customFormat="false" customHeight="false" hidden="false" ht="12.1" outlineLevel="0" r="66">
      <c r="A66" s="5" t="s">
        <f>=HYPERLINK("https://leilaoonline.net/lote/detalhe/140269", "058")</f>
      </c>
      <c r="B66" s="4" t="s">
        <f>=HYPERLINK("https://leilaoonline.net/lote/detalhe/140269", " [ LANCE POR KG ] VIGA I 24" - 6 UNIDADES 4,8M - TOTAL APROX. 3500 KG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5,00</t>
        </is>
      </c>
      <c r="F66" s="4" t="inlineStr">
        <is>
          <t>0.10</t>
        </is>
      </c>
    </row>
    <row collapsed="false" customFormat="false" customHeight="false" hidden="false" ht="12.1" outlineLevel="0" r="67">
      <c r="A67" s="5" t="s">
        <f>=HYPERLINK("https://leilaoonline.net/lote/detalhe/140259", "059")</f>
      </c>
      <c r="B67" s="4" t="s">
        <f>=HYPERLINK("https://leilaoonline.net/lote/detalhe/140259", " [ LANCE POR KG ] VIGA I 16" - 28 UNIDADES 4,4M CADA - TOTAL APROX. 7700 KG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5,00</t>
        </is>
      </c>
      <c r="F67" s="4" t="inlineStr">
        <is>
          <t>0.10</t>
        </is>
      </c>
    </row>
    <row collapsed="false" customFormat="false" customHeight="false" hidden="false" ht="12.1" outlineLevel="0" r="68">
      <c r="A68" s="5" t="s">
        <f>=HYPERLINK("https://leilaoonline.net/lote/detalhe/140265", "060")</f>
      </c>
      <c r="B68" s="4" t="s">
        <f>=HYPERLINK("https://leilaoonline.net/lote/detalhe/140265", " BARRACÃO (PÉ DIREITO COM 12 UNIDADES DE VIGA H 350 X 350 COM 16,9M CADA, TESOURA COM 6 UNIDADES DE VIGA U 6" COM 12,4M CADA E TESOURA COM 6 UNIDADES DE VIGA U 6" COM 6,5M CADA) - VENDA NO ESTADO CONFORME LOTE EXPOSTO - FALTAM FOTOS")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290.000,00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=HYPERLINK("https://leilaoonline.net/lote/detalhe/140181", "061")</f>
      </c>
      <c r="B69" s="4" t="s">
        <f>=HYPERLINK("https://leilaoonline.net/lote/detalhe/140181", " BARRACÃO (PÉ DIREITO COM 17 UNIDADES DE PERFIL U 8" COM 6M CADA, TESOURA COM 9 UNIDADES DE PERFIL ENRIJECIDO 4" COM 6M CADA) - VENDA NO ESTADO CONFORME LOTE EXPOSTO")</f>
      </c>
      <c r="C69" s="4" t="inlineStr">
        <is>
          <t>Vendido</t>
        </is>
      </c>
      <c r="D69" s="4" t="inlineStr">
        <is>
          <t>1</t>
        </is>
      </c>
      <c r="E69" s="5" t="inlineStr">
        <is>
          <t>26.000,00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=HYPERLINK("https://leilaoonline.net/lote/detalhe/140179", "062")</f>
      </c>
      <c r="B70" s="4" t="s">
        <f>=HYPERLINK("https://leilaoonline.net/lote/detalhe/140179", " ELETROIMÃ 78"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=HYPERLINK("https://leilaoonline.net/lote/detalhe/140253", "063")</f>
      </c>
      <c r="B71" s="4" t="s">
        <f>=HYPERLINK("https://leilaoonline.net/lote/detalhe/140253", " ELETROIMÃ 66"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=HYPERLINK("https://leilaoonline.net/lote/detalhe/140246", "064")</f>
      </c>
      <c r="B72" s="4" t="s">
        <f>=HYPERLINK("https://leilaoonline.net/lote/detalhe/140246", " FABRICA PARA ENVASE DE ALCOOL EM GEL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170.000,00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=HYPERLINK("https://leilaoonline.net/lote/detalhe/140196", "072")</f>
      </c>
      <c r="B73" s="4" t="s">
        <f>=HYPERLINK("https://leilaoonline.net/lote/detalhe/140196", " 6 UNIDADES DE CAIXAS DE INCÊNDIO SEM USO 90cm X 60cm X 17cm - VENDA NO ESTADO CONFORME LOTE EXPOSTO")</f>
      </c>
      <c r="C73" s="4" t="inlineStr">
        <is>
          <t>Vendido</t>
        </is>
      </c>
      <c r="D73" s="4" t="inlineStr">
        <is>
          <t>1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=HYPERLINK("https://leilaoonline.net/lote/detalhe/140168", "073")</f>
      </c>
      <c r="B74" s="4" t="s">
        <f>=HYPERLINK("https://leilaoonline.net/lote/detalhe/140168", " 6 UNIDADES DE CAIXAS DE INCÊNDIO SEM USO 90cm X 60cm X 17cm - VENDA NO ESTADO CONFORME LOTE EXPOSTO")</f>
      </c>
      <c r="C74" s="4" t="inlineStr">
        <is>
          <t>Vendido</t>
        </is>
      </c>
      <c r="D74" s="4" t="inlineStr">
        <is>
          <t>1</t>
        </is>
      </c>
      <c r="E74" s="5" t="inlineStr">
        <is>
          <t>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=HYPERLINK("https://leilaoonline.net/lote/detalhe/140172", "074")</f>
      </c>
      <c r="B75" s="4" t="s">
        <f>=HYPERLINK("https://leilaoonline.net/lote/detalhe/140172", " 6 UNIDADES DE CAIXAS DE INCÊNDIO SEM USO 90cm X 60cm X 17cm - VENDA NO ESTADO CONFORME LOTE EXPOSTO")</f>
      </c>
      <c r="C75" s="4" t="inlineStr">
        <is>
          <t>Vendido</t>
        </is>
      </c>
      <c r="D75" s="4" t="inlineStr">
        <is>
          <t>1</t>
        </is>
      </c>
      <c r="E75" s="5" t="inlineStr">
        <is>
          <t>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=HYPERLINK("https://leilaoonline.net/lote/detalhe/140247", "075")</f>
      </c>
      <c r="B76" s="4" t="s">
        <f>=HYPERLINK("https://leilaoonline.net/lote/detalhe/140247", " 6 UNIDADES DE CAIXAS DE INCÊNDIO SEM USO 90cm X 60cm X 17cm - VENDA NO ESTADO CONFORME LOTE EXPOSTO")</f>
      </c>
      <c r="C76" s="4" t="inlineStr">
        <is>
          <t>Vendido</t>
        </is>
      </c>
      <c r="D76" s="4" t="inlineStr">
        <is>
          <t>1</t>
        </is>
      </c>
      <c r="E76" s="5" t="inlineStr">
        <is>
          <t>700,00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=HYPERLINK("https://leilaoonline.net/lote/detalhe/140215", "076")</f>
      </c>
      <c r="B77" s="4" t="s">
        <f>=HYPERLINK("https://leilaoonline.net/lote/detalhe/140215", " 6 UNIDADES DE CAIXAS DE INCÊNDIO SEM USO 90cm X 60cm X 17cm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=HYPERLINK("https://leilaoonline.net/lote/detalhe/140217", "077")</f>
      </c>
      <c r="B78" s="4" t="s">
        <f>=HYPERLINK("https://leilaoonline.net/lote/detalhe/140217", " 6 UNIDADES DE CAIXAS DE INCÊNDIO SEM USO 90cm X 60cm X 17cm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=HYPERLINK("https://leilaoonline.net/lote/detalhe/140256", "078")</f>
      </c>
      <c r="B79" s="4" t="s">
        <f>=HYPERLINK("https://leilaoonline.net/lote/detalhe/140256", "6 UNIDADES DE CAIXAS DE INCÊNDIO SEM USO 90cm X 60cm X 17cm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=HYPERLINK("https://leilaoonline.net/lote/detalhe/140165", "079")</f>
      </c>
      <c r="B80" s="4" t="s">
        <f>=HYPERLINK("https://leilaoonline.net/lote/detalhe/140165", " 7 UNIDADES DE CAIXAS DE INCÊNDIO SEM USO 90cm X 60cm X 17cm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=HYPERLINK("https://leilaoonline.net/lote/detalhe/140213", "080")</f>
      </c>
      <c r="B81" s="4" t="s">
        <f>=HYPERLINK("https://leilaoonline.net/lote/detalhe/140213", " VALVULA GAVETA 14" USADA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=HYPERLINK("https://leilaoonline.net/lote/detalhe/140203", "081")</f>
      </c>
      <c r="B82" s="4" t="s">
        <f>=HYPERLINK("https://leilaoonline.net/lote/detalhe/140203", " VALVULA GAVETA 14" USADA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=HYPERLINK("https://leilaoonline.net/lote/detalhe/140182", "082")</f>
      </c>
      <c r="B83" s="4" t="s">
        <f>=HYPERLINK("https://leilaoonline.net/lote/detalhe/140182", " RODETE COM APROX ØEXT: 1320mm; ØINT: 485mm; Z: 20 DENTES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=HYPERLINK("https://leilaoonline.net/lote/detalhe/140167", "083")</f>
      </c>
      <c r="B84" s="4" t="s">
        <f>=HYPERLINK("https://leilaoonline.net/lote/detalhe/140167", " RODETE COM APROX ØEXT: 1320mm; ØINT: 485mm; Z: 20 DENTES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=HYPERLINK("https://leilaoonline.net/lote/detalhe/140192", "084")</f>
      </c>
      <c r="B85" s="4" t="s">
        <f>=HYPERLINK("https://leilaoonline.net/lote/detalhe/140192", " RODETE COM APROX ØEXT: 1220mm; ØINT: 490mm; Z: 19 DENTES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=HYPERLINK("https://leilaoonline.net/lote/detalhe/140190", "085")</f>
      </c>
      <c r="B86" s="4" t="s">
        <f>=HYPERLINK("https://leilaoonline.net/lote/detalhe/140190", " RODETE COM APROX ØEXT: 1220mm; ØINT: 490mm; Z: 19 DENTES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=HYPERLINK("https://leilaoonline.net/lote/detalhe/140228", "086")</f>
      </c>
      <c r="B87" s="4" t="s">
        <f>=HYPERLINK("https://leilaoonline.net/lote/detalhe/140228", " RODETE COM APROX ØEXT: 1220mm; ØINT: 490mm; Z: 19 DENTES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=HYPERLINK("https://leilaoonline.net/lote/detalhe/140216", "087")</f>
      </c>
      <c r="B88" s="4" t="s">
        <f>=HYPERLINK("https://leilaoonline.net/lote/detalhe/140216", " RODETE COM APROX ØEXT: 1220mm; ØINT: 490mm; Z: 19 DENTES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=HYPERLINK("https://leilaoonline.net/lote/detalhe/140187", "088")</f>
      </c>
      <c r="B89" s="4" t="s">
        <f>=HYPERLINK("https://leilaoonline.net/lote/detalhe/140187", " RODETE COM APROX ØEXT: 1115mm; ØINT: 490mm; Z: 15 DENTES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=HYPERLINK("https://leilaoonline.net/lote/detalhe/140186", "089")</f>
      </c>
      <c r="B90" s="4" t="s">
        <f>=HYPERLINK("https://leilaoonline.net/lote/detalhe/140186", " RODETE COM APROX ØEXT: 1115mm; ØINT: 490mm; Z: 15 DENTES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=HYPERLINK("https://leilaoonline.net/lote/detalhe/140255", "090")</f>
      </c>
      <c r="B91" s="4" t="s">
        <f>=HYPERLINK("https://leilaoonline.net/lote/detalhe/140255", " RODETE COM APROX ØEXT: 1115mm; ØINT: 490mm; Z: 15 DENTES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=HYPERLINK("https://leilaoonline.net/lote/detalhe/140191", "091")</f>
      </c>
      <c r="B92" s="4" t="s">
        <f>=HYPERLINK("https://leilaoonline.net/lote/detalhe/140191", " 5 UNIDADES DE CAIXAS COM 10 CONJUNTOS DE MANGUEIRA FLEXIVEL DE 1,5M PARA SPRINKLER (50 UNIDADES DE CONJUNTOS NO TOTAL)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2.900,00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=HYPERLINK("https://leilaoonline.net/lote/detalhe/140264", "092")</f>
      </c>
      <c r="B93" s="4" t="s">
        <f>=HYPERLINK("https://leilaoonline.net/lote/detalhe/140264", " 5 UNIDADES DE CAIXAS COM 10 CONJUNTOS DE MANGUEIRA FLEXIVEL DE 1,5M PARA SPRINKLER (50 UNIDADES DE CONJUNTOS NO TOTAL)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2.900,00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=HYPERLINK("https://leilaoonline.net/lote/detalhe/140241", "093")</f>
      </c>
      <c r="B94" s="4" t="s">
        <f>=HYPERLINK("https://leilaoonline.net/lote/detalhe/140241", " 5 UNIDADES DE CAIXAS COM 10 CONJUNTOS DE MANGUEIRA FLEXIVEL DE 1,5M PARA SPRINKLER (50 UNIDADES DE CONJUNTOS NO TOTAL)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2.900,00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=HYPERLINK("https://leilaoonline.net/lote/detalhe/140236", "094")</f>
      </c>
      <c r="B95" s="4" t="s">
        <f>=HYPERLINK("https://leilaoonline.net/lote/detalhe/140236", " 5 UNIDADES DE CAIXAS COM 10 CONJUNTOS DE MANGUEIRA FLEXIVEL DE 1,5M PARA SPRINKLER (50 UNIDADES DE CONJUNTOS NO TOTAL)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2.900,00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=HYPERLINK("https://leilaoonline.net/lote/detalhe/140237", "095")</f>
      </c>
      <c r="B96" s="4" t="s">
        <f>=HYPERLINK("https://leilaoonline.net/lote/detalhe/140237", " 5 UNIDADES DE CAIXAS COM 10 CONJUNTOS DE MANGUEIRA FLEXIVEL DE 1,5M PARA SPRINKLER (50 UNIDADES DE CONJUNTOS NO TOTAL)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2.900,00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=HYPERLINK("https://leilaoonline.net/lote/detalhe/140245", "096")</f>
      </c>
      <c r="B97" s="4" t="s">
        <f>=HYPERLINK("https://leilaoonline.net/lote/detalhe/140245", " 5 UNIDADES DE CAIXAS COM 10 CONJUNTOS DE MANGUEIRA FLEXIVEL DE 1,5M PARA SPRINKLER (50 UNIDADES DE CONJUNTOS NO TOTAL)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2.900,00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=HYPERLINK("https://leilaoonline.net/lote/detalhe/140231", "097")</f>
      </c>
      <c r="B98" s="4" t="s">
        <f>=HYPERLINK("https://leilaoonline.net/lote/detalhe/140231", " 5 UNIDADES DE CAIXAS COM 10 CONJUNTOS DE MANGUEIRA FLEXIVEL DE 1,5M PARA SPRINKLER (50 UNIDADES DE CONJUNTOS NO TOTAL) - VENDA NO ESTADO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2.900,00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=HYPERLINK("https://leilaoonline.net/lote/detalhe/140184", "098")</f>
      </c>
      <c r="B99" s="4" t="s">
        <f>=HYPERLINK("https://leilaoonline.net/lote/detalhe/140184", " 5 UNIDADES DE CAIXAS COM 10 CONJUNTOS DE MANGUEIRA FLEXIVEL DE 1,5M PARA SPRINKLER (50 UNIDADES DE CONJUNTOS NO TOTAL) - VENDA NO ESTADO CONFORME LOTE EXPOSTO")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2.900,00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=HYPERLINK("https://leilaoonline.net/lote/detalhe/140214", "099")</f>
      </c>
      <c r="B100" s="4" t="s">
        <f>=HYPERLINK("https://leilaoonline.net/lote/detalhe/140214", " 5 UNIDADES DE CAIXAS COM 10 CONJUNTOS DE MANGUEIRA FLEXIVEL DE 1,5M PARA SPRINKLER (50 UNIDADES DE CONJUNTOS NO TOTAL)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2.900,00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=HYPERLINK("https://leilaoonline.net/lote/detalhe/140210", "100")</f>
      </c>
      <c r="B101" s="4" t="s">
        <f>=HYPERLINK("https://leilaoonline.net/lote/detalhe/140210", " 5 UNIDADES DE CAIXAS COM 10 CONJUNTOS DE MANGUEIRA FLEXIVEL DE 1,5M PARA SPRINKLER (50 UNIDADES DE CONJUNTOS NO TOTAL)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2.900,00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=HYPERLINK("https://leilaoonline.net/lote/detalhe/140204", "101")</f>
      </c>
      <c r="B102" s="4" t="s">
        <f>=HYPERLINK("https://leilaoonline.net/lote/detalhe/140204", " 5 UNIDADES DE CAIXAS COM 10 CONJUNTOS DE MANGUEIRA FLEXIVEL DE 1,5M PARA SPRINKLER (50 UNIDADES DE CONJUNTOS NO TOTAL)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2.900,00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=HYPERLINK("https://leilaoonline.net/lote/detalhe/140166", "102")</f>
      </c>
      <c r="B103" s="4" t="s">
        <f>=HYPERLINK("https://leilaoonline.net/lote/detalhe/140166", " 5 UNIDADES DE CAIXAS COM 10 CONJUNTOS DE MANGUEIRA FLEXIVEL DE 1,5M PARA SPRINKLER (50 UNIDADES DE CONJUNTOS NO TOTAL)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2.900,00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=HYPERLINK("https://leilaoonline.net/lote/detalhe/140180", "103")</f>
      </c>
      <c r="B104" s="4" t="s">
        <f>=HYPERLINK("https://leilaoonline.net/lote/detalhe/140180", " 5 UNIDADES DE CAIXAS COM 10 CONJUNTOS DE MANGUEIRA FLEXIVEL DE 1,5M PARA SPRINKLER (50 UNIDADES DE CONJUNTOS NO TOTAL)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2.900,00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=HYPERLINK("https://leilaoonline.net/lote/detalhe/140170", "104")</f>
      </c>
      <c r="B105" s="4" t="s">
        <f>=HYPERLINK("https://leilaoonline.net/lote/detalhe/140170", " 5 UNIDADES DE CAIXAS COM 10 CONJUNTOS DE MANGUEIRA FLEXIVEL DE 1,5M PARA SPRINKLER (50 UNIDADES DE CONJUNTOS NO TOTAL)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2.900,00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=HYPERLINK("https://leilaoonline.net/lote/detalhe/140232", "105")</f>
      </c>
      <c r="B106" s="4" t="s">
        <f>=HYPERLINK("https://leilaoonline.net/lote/detalhe/140232", " 5 UNIDADES DE CAIXAS COM 10 CONJUNTOS DE MANGUEIRA FLEXIVEL DE 1,5M PARA SPRINKLER (50 UNIDADES DE CONJUNTOS NO TOTAL)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2.900,00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=HYPERLINK("https://leilaoonline.net/lote/detalhe/140250", "106")</f>
      </c>
      <c r="B107" s="4" t="s">
        <f>=HYPERLINK("https://leilaoonline.net/lote/detalhe/140250", " 5 UNIDADES DE CAIXAS COM 10 CONJUNTOS DE MANGUEIRA FLEXIVEL DE 1,5M PARA SPRINKLER (50 UNIDADES DE CONJUNTOS NO TOTAL)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2.900,00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=HYPERLINK("https://leilaoonline.net/lote/detalhe/140220", "107")</f>
      </c>
      <c r="B108" s="4" t="s">
        <f>=HYPERLINK("https://leilaoonline.net/lote/detalhe/140220", " 5 UNIDADES DE CAIXAS COM 10 CONJUNTOS DE MANGUEIRA FLEXIVEL DE 1,5M PARA SPRINKLER (50 UNIDADES DE CONJUNTOS NO TOTAL)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2.900,00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=HYPERLINK("https://leilaoonline.net/lote/detalhe/140218", "108")</f>
      </c>
      <c r="B109" s="4" t="s">
        <f>=HYPERLINK("https://leilaoonline.net/lote/detalhe/140218", " 5 UNIDADES DE CAIXAS COM 10 CONJUNTOS DE MANGUEIRA FLEXIVEL DE 1,5M PARA SPRINKLER (50 UNIDADES DE CONJUNTOS NO TOTAL)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2.900,00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=HYPERLINK("https://leilaoonline.net/lote/detalhe/140249", "109")</f>
      </c>
      <c r="B110" s="4" t="s">
        <f>=HYPERLINK("https://leilaoonline.net/lote/detalhe/140249", "1 UNIDADE DE CAIXA COM 10 CONJUNTOS DE MANGUEIRA FLEXIVEL DE 1,5M PARA SPRINKLER (20 UNIDADES DE CONJUNTOS NO TOTAL) - VENDA NO ESTADO CONFORME LOTE EXPOSTO")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=HYPERLINK("https://leilaoonline.net/lote/detalhe/140855", "110")</f>
      </c>
      <c r="B111" s="4" t="s">
        <f>=HYPERLINK("https://leilaoonline.net/lote/detalhe/140855", "EMPILHADEIRA TOYOTA ANO 2004; MOTOR MERCEDES 6CC DIESEL; TRANSMISSÃO A TORQUE; MOTOR FUNCIONANDO")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168.500,00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=HYPERLINK("https://leilaoonline.net/lote/detalhe/140856", "111")</f>
      </c>
      <c r="B112" s="4" t="s">
        <f>=HYPERLINK("https://leilaoonline.net/lote/detalhe/140856", "CAMINHÃO MERCEDES-BENZ L 2213, 1982/1982 /TRES EIXOS, 6x2 COM GUINDASTE BANTAM PARA 18 TONELADAS")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235.000,00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=HYPERLINK("https://leilaoonline.net/lote/detalhe/140857", "112")</f>
      </c>
      <c r="B113" s="4" t="s">
        <f>=HYPERLINK("https://leilaoonline.net/lote/detalhe/140857", "CAMINHÃO CARGA SECA VOLKSWAGEN 17.250 E, 2010/2010/TRES EIXOS, 6x2 COM CARROCERIA EM MADEIRA EM PISO DE MADEIRA")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145.000,00</t>
        </is>
      </c>
      <c r="F1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2026-08-13T20:51:13.00Z</dcterms:created>
  <dc:creator>Tellks Tecnologia</dc:creator>
  <cp:revision>0</cp:revision>
</cp:coreProperties>
</file>