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• Retroesc. • Escavadeira • Tratores • Cam. M. Benz, Ford, Chev. • Impl. Agrícs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=HYPERLINK("https://leilaoonline.net/lote/detalhe/133565", "001")</f>
      </c>
      <c r="B11" s="4" t="s">
        <f>=HYPERLINK("https://leilaoonline.net/lote/detalhe/133565", "CAMINHÃO M. BENZ/L 1620; 2003/2003; BRANCA; DIESEL")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94.000,00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=HYPERLINK("https://leilaoonline.net/lote/detalhe/133567", "002")</f>
      </c>
      <c r="B12" s="4" t="s">
        <f>=HYPERLINK("https://leilaoonline.net/lote/detalhe/133567", "CAMINHÃO M. BENZ/1111; 1968/1968; AZUL; DIESEL; TURBINADO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=HYPERLINK("https://leilaoonline.net/lote/detalhe/134179", "003")</f>
      </c>
      <c r="B13" s="4" t="s">
        <f>=HYPERLINK("https://leilaoonline.net/lote/detalhe/134179", "CAMINHÃO FORD/CARGO 712; 2009/2009; PRATA; DIESEL; PLATAFORMA GUINCHO - FUNCIONANDO")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93.650,00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=HYPERLINK("https://leilaoonline.net/lote/detalhe/135323", "004")</f>
      </c>
      <c r="B14" s="4" t="s">
        <f>=HYPERLINK("https://leilaoonline.net/lote/detalhe/135323", "CAMINHÃO M. BENZ/L 608 D; 1976/1976; VERMELHA; DIESEL - FUNCIONANDO")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=HYPERLINK("https://leilaoonline.net/lote/detalhe/135352", "005")</f>
      </c>
      <c r="B15" s="4" t="s">
        <f>=HYPERLINK("https://leilaoonline.net/lote/detalhe/135352", "CAMINHÃO M. BENZ/LA 1113; 1971/1971; BRANCA; DIESEL;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=HYPERLINK("https://leilaoonline.net/lote/detalhe/133558", "006")</f>
      </c>
      <c r="B16" s="4" t="s">
        <f>=HYPERLINK("https://leilaoonline.net/lote/detalhe/133558", "CAMINHÃO FORD/CARGO 1415; 1987/1987; BRANCA; DIESEL - FUNCIONANDO")</f>
      </c>
      <c r="C16" s="4" t="inlineStr">
        <is>
          <t>Vendido</t>
        </is>
      </c>
      <c r="D16" s="4" t="inlineStr">
        <is>
          <t>28</t>
        </is>
      </c>
      <c r="E16" s="5" t="inlineStr">
        <is>
          <t>47.500,00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=HYPERLINK("https://leilaoonline.net/lote/detalhe/133562", "007")</f>
      </c>
      <c r="B17" s="4" t="s">
        <f>=HYPERLINK("https://leilaoonline.net/lote/detalhe/133562", "CAMINHÃO M. BENZ/L 1113; 1976/1976; AMARELA; DIESEL")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=HYPERLINK("https://leilaoonline.net/lote/detalhe/133559", "008")</f>
      </c>
      <c r="B18" s="4" t="s">
        <f>=HYPERLINK("https://leilaoonline.net/lote/detalhe/133559", "CAMINHÃO MERCEDES BENZ 1113; 1969/1969; VERDE; DIESEL")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18.500,00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=HYPERLINK("https://leilaoonline.net/lote/detalhe/133560", "009")</f>
      </c>
      <c r="B19" s="4" t="s">
        <f>=HYPERLINK("https://leilaoonline.net/lote/detalhe/133560", "CAMINHÃO MERCEDES BENZ/L 2013; 1981/1981; AMARELA; DIESEL; TURBINADO; HIDRÁULICO - FUNCIONANDO")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39.500,00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=HYPERLINK("https://leilaoonline.net/lote/detalhe/133564", "010")</f>
      </c>
      <c r="B20" s="4" t="s">
        <f>=HYPERLINK("https://leilaoonline.net/lote/detalhe/133564", "CAMINHÃO MERCEDES BENZ; 1979/1979; BRANCA; DIESEL;TRUCK; GRANELEIRO, TURBINADO - FUNCIONANDO")</f>
      </c>
      <c r="C20" s="4" t="inlineStr">
        <is>
          <t>Não vendido</t>
        </is>
      </c>
      <c r="D20" s="4" t="inlineStr">
        <is>
          <t>48</t>
        </is>
      </c>
      <c r="E20" s="5" t="inlineStr">
        <is>
          <t>32.750,00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=HYPERLINK("https://leilaoonline.net/lote/detalhe/133566", "011")</f>
      </c>
      <c r="B21" s="4" t="s">
        <f>=HYPERLINK("https://leilaoonline.net/lote/detalhe/133566", "GM/CHEVROLET C15; 1972/1972; BRANCA; DIESEL - FUNCIONANDO")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=HYPERLINK("https://leilaoonline.net/lote/detalhe/133561", "012")</f>
      </c>
      <c r="B22" s="4" t="s">
        <f>=HYPERLINK("https://leilaoonline.net/lote/detalhe/133561", "REBOQUE; REB/FNV - FRUEHAUF; 1981/1981; LARANJA")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=HYPERLINK("https://leilaoonline.net/lote/detalhe/134059", "013")</f>
      </c>
      <c r="B23" s="4" t="s">
        <f>=HYPERLINK("https://leilaoonline.net/lote/detalhe/134059", "veja o vídeo!! CAMINHÃO MERCEDES BENZ/LS 1634; 2008/2009; BRANCA; DIESEL - FUNCIONANDO")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59.500,00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=HYPERLINK("https://leilaoonline.net/lote/detalhe/133568", "014")</f>
      </c>
      <c r="B24" s="4" t="s">
        <f>=HYPERLINK("https://leilaoonline.net/lote/detalhe/133568", "ESTEIRA GENIS GT 2000 (VOLTAGEM 110V); COM MANUAL DE INSTRUÇÕES")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=HYPERLINK("https://leilaoonline.net/lote/detalhe/133557", "015")</f>
      </c>
      <c r="B25" s="4" t="s">
        <f>=HYPERLINK("https://leilaoonline.net/lote/detalhe/133557", "veja o vídeo!! QUADRICICLO 4X2; MOTOR 250CC.; COM KIT PARA APLICAÇÃO DE HERBICIDA")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6.250,00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=HYPERLINK("https://leilaoonline.net/lote/detalhe/135353", "016")</f>
      </c>
      <c r="B26" s="4" t="s">
        <f>=HYPERLINK("https://leilaoonline.net/lote/detalhe/135353", "CAMINHÃO FORD/F1000; 1983/1983; PRETA; DIESEL; TURBINADO; HIDRÁULICO; MOTOR MWM 229 - FUNCIONANDO")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=HYPERLINK("https://leilaoonline.net/lote/detalhe/133563", "020")</f>
      </c>
      <c r="B27" s="4" t="s">
        <f>=HYPERLINK("https://leilaoonline.net/lote/detalhe/133563", "veja o vídeo!! ESCAVADEIRA HIDRÁULICA BANTAN C166; ANO 78 -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41.500,00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=HYPERLINK("https://leilaoonline.net/lote/detalhe/133570", "021")</f>
      </c>
      <c r="B28" s="4" t="s">
        <f>=HYPERLINK("https://leilaoonline.net/lote/detalhe/133570", "veja o vídeo!! PÁ CARREGADEIRA MICHIGAN 75 III; ANO 1980")</f>
      </c>
      <c r="C28" s="4" t="inlineStr">
        <is>
          <t>Não vendido</t>
        </is>
      </c>
      <c r="D28" s="4" t="inlineStr">
        <is>
          <t>59</t>
        </is>
      </c>
      <c r="E28" s="5" t="inlineStr">
        <is>
          <t>75.000,00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=HYPERLINK("https://leilaoonline.net/lote/detalhe/133575", "022")</f>
      </c>
      <c r="B29" s="4" t="s">
        <f>=HYPERLINK("https://leilaoonline.net/lote/detalhe/133575", "RETROESCAVADEIRA CASE 580 E; ANO 71")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=HYPERLINK("https://leilaoonline.net/lote/detalhe/133571", "023")</f>
      </c>
      <c r="B30" s="4" t="s">
        <f>=HYPERLINK("https://leilaoonline.net/lote/detalhe/133571", "BOB CAT CLARCK")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19.000,00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=HYPERLINK("https://leilaoonline.net/lote/detalhe/135823", "025")</f>
      </c>
      <c r="B31" s="4" t="s">
        <f>=HYPERLINK("https://leilaoonline.net/lote/detalhe/135823", "TRATOR MASSEY FERGUSON MOD. 35; ANO INDEFINIDO; DIESEL; 4 MARCHAS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=HYPERLINK("https://leilaoonline.net/lote/detalhe/135831", "026")</f>
      </c>
      <c r="B32" s="4" t="s">
        <f>=HYPERLINK("https://leilaoonline.net/lote/detalhe/135831", "TRATOR VALMET 85 ID.; ANO 78")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=HYPERLINK("https://leilaoonline.net/lote/detalhe/133579", "027")</f>
      </c>
      <c r="B33" s="4" t="s">
        <f>=HYPERLINK("https://leilaoonline.net/lote/detalhe/133579", "TRATOR VALMET 65 ID; ANO 74/75 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17.500,00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=HYPERLINK("https://leilaoonline.net/lote/detalhe/133580", "028")</f>
      </c>
      <c r="B34" s="4" t="s">
        <f>=HYPERLINK("https://leilaoonline.net/lote/detalhe/133580", "veja o vídeo!! TRATOR MASSEY FERGUSON 65 X; ANO 71; CANELA REDONDA; 3 MARCHAS")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23.000,00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=HYPERLINK("https://leilaoonline.net/lote/detalhe/133576", "029")</f>
      </c>
      <c r="B35" s="4" t="s">
        <f>=HYPERLINK("https://leilaoonline.net/lote/detalhe/133576", "TRATOR VALMET 80; ANO 1970; MOTOR MWM; 4 CILINDROS - FUNCIONANDO")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17.000,00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=HYPERLINK("https://leilaoonline.net/lote/detalhe/134912", "030")</f>
      </c>
      <c r="B36" s="4" t="s">
        <f>=HYPERLINK("https://leilaoonline.net/lote/detalhe/134912", "veja o vídeo!! TRATOR AGRALE 420; ANO 1974 -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=HYPERLINK("https://leilaoonline.net/lote/detalhe/135211", "031")</f>
      </c>
      <c r="B37" s="4" t="s">
        <f>=HYPERLINK("https://leilaoonline.net/lote/detalhe/135211", "veja o vídeo!! TRATOR VALMET 60; COM CONJUNTO DE RETROESCAVADEIRA; DIREÇÃO HIDRÁULICA")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=HYPERLINK("https://leilaoonline.net/lote/detalhe/133572", "033")</f>
      </c>
      <c r="B38" s="4" t="s">
        <f>=HYPERLINK("https://leilaoonline.net/lote/detalhe/133572", "veja o vídeo!! TRATOR FENDT FARMER; ANO 1962; COR VERDE; DIESEL; MOTOR MWM 6113/57B")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=HYPERLINK("https://leilaoonline.net/lote/detalhe/133574", "034")</f>
      </c>
      <c r="B39" s="4" t="s">
        <f>=HYPERLINK("https://leilaoonline.net/lote/detalhe/133574", "TRATOR CBT 2600; ANO 1984; TRAÇADO; DIREÇÃO HIDRÁULICA; COM COMPRESSOR DE AR PARA ENCHER CILINDROS DE COMANDO; HIDRÁULICO COM PISTÃO")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33.500,00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=HYPERLINK("https://leilaoonline.net/lote/detalhe/133581", "035")</f>
      </c>
      <c r="B40" s="4" t="s">
        <f>=HYPERLINK("https://leilaoonline.net/lote/detalhe/133581", "TRATOR MASSEY FERGUSON 55X; EMBREAGEM DUPLA; 4 MARCHAS - FUNCIONANDO")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22.000,00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=HYPERLINK("https://leilaoonline.net/lote/detalhe/133573", "036")</f>
      </c>
      <c r="B41" s="4" t="s">
        <f>=HYPERLINK("https://leilaoonline.net/lote/detalhe/133573", "TRATOR FORD 8 BR; SEM ANO DE IDENTIFICAÇÃO OU PLAQUETA")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=HYPERLINK("https://leilaoonline.net/lote/detalhe/135351", "055")</f>
      </c>
      <c r="B42" s="4" t="s">
        <f>=HYPERLINK("https://leilaoonline.net/lote/detalhe/135351", "CARROÇA COM FREIO E ARREIO")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=HYPERLINK("https://leilaoonline.net/lote/detalhe/133577", "056")</f>
      </c>
      <c r="B43" s="4" t="s">
        <f>=HYPERLINK("https://leilaoonline.net/lote/detalhe/133577", "CARROCERIA 6.5M X 2.45M")</f>
      </c>
      <c r="C43" s="4" t="inlineStr">
        <is>
          <t>Vendido</t>
        </is>
      </c>
      <c r="D43" s="4" t="inlineStr">
        <is>
          <t>6</t>
        </is>
      </c>
      <c r="E43" s="5" t="inlineStr">
        <is>
          <t>1.900,00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=HYPERLINK("https://leilaoonline.net/lote/detalhe/133582", "057")</f>
      </c>
      <c r="B44" s="4" t="s">
        <f>=HYPERLINK("https://leilaoonline.net/lote/detalhe/133582", "BAÚ REFRIGERADO; 8M DE COMPRIMENTO; COM GANCHEIRAS PARA FRIGORÍFICO; COM MANGUEIRAS E COMPRESSOR COM SUPORTE PARA MOTOR MERCEDES")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1.750,00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=HYPERLINK("https://leilaoonline.net/lote/detalhe/133585", "058")</f>
      </c>
      <c r="B45" s="4" t="s">
        <f>=HYPERLINK("https://leilaoonline.net/lote/detalhe/133585", "BAÚ ALUMÍNIO; 7,50 X 2,60; LARGURA 2,50 ALTURA")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=HYPERLINK("https://leilaoonline.net/lote/detalhe/134910", "060")</f>
      </c>
      <c r="B46" s="4" t="s">
        <f>=HYPERLINK("https://leilaoonline.net/lote/detalhe/134910", "LOTE COM 2 UNIDADES DE CARRETA TANQUE PIPA DE 2.000 LITROS")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=HYPERLINK("https://leilaoonline.net/lote/detalhe/133587", "061")</f>
      </c>
      <c r="B47" s="4" t="s">
        <f>=HYPERLINK("https://leilaoonline.net/lote/detalhe/133587", "CARRETA 4 RODAS")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=HYPERLINK("https://leilaoonline.net/lote/detalhe/133586", "062")</f>
      </c>
      <c r="B48" s="4" t="s">
        <f>=HYPERLINK("https://leilaoonline.net/lote/detalhe/133586", "CARRETA PARA TRANSPORTE DE PESSOAS")</f>
      </c>
      <c r="C48" s="4" t="inlineStr">
        <is>
          <t>Não vendido</t>
        </is>
      </c>
      <c r="D48" s="4" t="inlineStr">
        <is>
          <t>23</t>
        </is>
      </c>
      <c r="E48" s="5" t="inlineStr">
        <is>
          <t>5.150,00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=HYPERLINK("https://leilaoonline.net/lote/detalhe/133588", "063")</f>
      </c>
      <c r="B49" s="4" t="s">
        <f>=HYPERLINK("https://leilaoonline.net/lote/detalhe/133588", "CARRETA/TANQUE DE ÁGUA")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=HYPERLINK("https://leilaoonline.net/lote/detalhe/133589", "064")</f>
      </c>
      <c r="B50" s="4" t="s">
        <f>=HYPERLINK("https://leilaoonline.net/lote/detalhe/133589", "CARRETA 2 RODAS PARA TRATOR")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=HYPERLINK("https://leilaoonline.net/lote/detalhe/133584", "065")</f>
      </c>
      <c r="B51" s="4" t="s">
        <f>=HYPERLINK("https://leilaoonline.net/lote/detalhe/133584", "TRANSBORDO DE CANA PARA 8 TONELADAS; MARCA ENGEAGRO")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=HYPERLINK("https://leilaoonline.net/lote/detalhe/133583", "066")</f>
      </c>
      <c r="B52" s="4" t="s">
        <f>=HYPERLINK("https://leilaoonline.net/lote/detalhe/133583", "TRANSBORDO DE CANA PARA 8 TONELADAS; MARCA ENGEAGRO")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=HYPERLINK("https://leilaoonline.net/lote/detalhe/134911", "067")</f>
      </c>
      <c r="B53" s="4" t="s">
        <f>=HYPERLINK("https://leilaoonline.net/lote/detalhe/134911", "TANQUE DE FIBRA DE 15.000 LITROS")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=HYPERLINK("https://leilaoonline.net/lote/detalhe/133594", "068")</f>
      </c>
      <c r="B54" s="4" t="s">
        <f>=HYPERLINK("https://leilaoonline.net/lote/detalhe/133594", "TANQUE PULVERIZADOR JOHN BEAN; CAPACIDADE 2000L; C/ TANQUE DE FIBRA E PLATAFORMA TRASEIRA")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=HYPERLINK("https://leilaoonline.net/lote/detalhe/134913", "069")</f>
      </c>
      <c r="B55" s="4" t="s">
        <f>=HYPERLINK("https://leilaoonline.net/lote/detalhe/134913", "ROÇADEIRA DE ARRASTO AVARÉ")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=HYPERLINK("https://leilaoonline.net/lote/detalhe/133590", "070")</f>
      </c>
      <c r="B56" s="4" t="s">
        <f>=HYPERLINK("https://leilaoonline.net/lote/detalhe/133590", "PLANTADEIRA 2 LINHAS")</f>
      </c>
      <c r="C56" s="4" t="inlineStr">
        <is>
          <t>Vendido</t>
        </is>
      </c>
      <c r="D56" s="4" t="inlineStr">
        <is>
          <t>1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=HYPERLINK("https://leilaoonline.net/lote/detalhe/135345", "071")</f>
      </c>
      <c r="B57" s="4" t="s">
        <f>=HYPERLINK("https://leilaoonline.net/lote/detalhe/135345", "ADUBADEIRA TATU; 4 LINHAS")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=HYPERLINK("https://leilaoonline.net/lote/detalhe/133591", "072")</f>
      </c>
      <c r="B58" s="4" t="s">
        <f>=HYPERLINK("https://leilaoonline.net/lote/detalhe/133591", "GRADE NIVELADORA 44 DISCOS; MANCAL A ÓLEO; MARCA PICCIN")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10.500,00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=HYPERLINK("https://leilaoonline.net/lote/detalhe/133593", "073")</f>
      </c>
      <c r="B59" s="4" t="s">
        <f>=HYPERLINK("https://leilaoonline.net/lote/detalhe/133593", "ELEVADOR PARA CARRETA BIM DE 4 X 0.6 METROS")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=HYPERLINK("https://leilaoonline.net/lote/detalhe/133595", "074")</f>
      </c>
      <c r="B60" s="4" t="s">
        <f>=HYPERLINK("https://leilaoonline.net/lote/detalhe/133595", "GRADE ARADORA; 14 DISCOS")</f>
      </c>
      <c r="C60" s="4" t="inlineStr">
        <is>
          <t>Não vendido</t>
        </is>
      </c>
      <c r="D60" s="4" t="inlineStr">
        <is>
          <t>47</t>
        </is>
      </c>
      <c r="E60" s="5" t="inlineStr">
        <is>
          <t>12.500,00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=HYPERLINK("https://leilaoonline.net/lote/detalhe/133606", "075")</f>
      </c>
      <c r="B61" s="4" t="s">
        <f>=HYPERLINK("https://leilaoonline.net/lote/detalhe/133606", "3 TRITURADORES; 1 PICADEIRA NOGUEIRA MODELO 6200 + BENEFICIADOR DE ARROZ COM MOTOR ELÉTRICO MARCA NOGUEIRA")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1.450,00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=HYPERLINK("https://leilaoonline.net/lote/detalhe/133600", "076")</f>
      </c>
      <c r="B62" s="4" t="s">
        <f>=HYPERLINK("https://leilaoonline.net/lote/detalhe/133600", "PICADEIRA DE CANA; COM ESTEIRA")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=HYPERLINK("https://leilaoonline.net/lote/detalhe/133605", "077")</f>
      </c>
      <c r="B63" s="4" t="s">
        <f>=HYPERLINK("https://leilaoonline.net/lote/detalhe/133605", "CALCAREADEIRA DE 2 RODAS")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=HYPERLINK("https://leilaoonline.net/lote/detalhe/135350", "078")</f>
      </c>
      <c r="B64" s="4" t="s">
        <f>=HYPERLINK("https://leilaoonline.net/lote/detalhe/135350", "ADUBADEIRA CALCAREADEIRA VICON")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=HYPERLINK("https://leilaoonline.net/lote/detalhe/133598", "079")</f>
      </c>
      <c r="B65" s="4" t="s">
        <f>=HYPERLINK("https://leilaoonline.net/lote/detalhe/133598", "veja o vídeo!! GERADOR COMPAC 1200-B À GASOLINA - FUNCIONANDO")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=HYPERLINK("https://leilaoonline.net/lote/detalhe/133599", "080")</f>
      </c>
      <c r="B66" s="4" t="s">
        <f>=HYPERLINK("https://leilaoonline.net/lote/detalhe/133599", "veja o vídeo!! GERADOR PRAMAC S 5000 À GASOLINA - FUNCIONANDO")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=HYPERLINK("https://leilaoonline.net/lote/detalhe/133597", "081")</f>
      </c>
      <c r="B67" s="4" t="s">
        <f>=HYPERLINK("https://leilaoonline.net/lote/detalhe/133597", "PLAINA LIMADORA")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=HYPERLINK("https://leilaoonline.net/lote/detalhe/133601", "082")</f>
      </c>
      <c r="B68" s="4" t="s">
        <f>=HYPERLINK("https://leilaoonline.net/lote/detalhe/133601", "GAIOLA BOIADEIRA; PARA F1000")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=HYPERLINK("https://leilaoonline.net/lote/detalhe/133607", "083")</f>
      </c>
      <c r="B69" s="4" t="s">
        <f>=HYPERLINK("https://leilaoonline.net/lote/detalhe/133607", "PLANTADEIRA DE PLANTIO DIRETO MARCA SLC 4; LINHAS MODELO 708 + CAIXA DE COMPONENTES")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1.300,00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=HYPERLINK("https://leilaoonline.net/lote/detalhe/133608", "084")</f>
      </c>
      <c r="B70" s="4" t="s">
        <f>=HYPERLINK("https://leilaoonline.net/lote/detalhe/133608", "TANQUE PULVERIZADOR 2000L EQUIPADO COM BOMBA; MARCA HORIZON; TANQUE DE POLIETILENO")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=HYPERLINK("https://leilaoonline.net/lote/detalhe/133603", "085")</f>
      </c>
      <c r="B71" s="4" t="s">
        <f>=HYPERLINK("https://leilaoonline.net/lote/detalhe/133603", "FURADEIRA DE BANCADA")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2.050,00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=HYPERLINK("https://leilaoonline.net/lote/detalhe/133609", "086")</f>
      </c>
      <c r="B72" s="4" t="s">
        <f>=HYPERLINK("https://leilaoonline.net/lote/detalhe/133609", "GRADE NIVELADORA ARTICULADA DE 28 DISCOS DE 16''; MARCA PICCIN")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=HYPERLINK("https://leilaoonline.net/lote/detalhe/133604", "087")</f>
      </c>
      <c r="B73" s="4" t="s">
        <f>=HYPERLINK("https://leilaoonline.net/lote/detalhe/133604", "CABINE COM BANCOS (CAMINHÃO VOLKS 12 140)")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=HYPERLINK("https://leilaoonline.net/lote/detalhe/133602", "088")</f>
      </c>
      <c r="B74" s="4" t="s">
        <f>=HYPERLINK("https://leilaoonline.net/lote/detalhe/133602", "LOTE COM 17 UNIDADES DE FERRAMENTAS; MARCA BELZER (NOVAS)")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=HYPERLINK("https://leilaoonline.net/lote/detalhe/133612", "089")</f>
      </c>
      <c r="B75" s="4" t="s">
        <f>=HYPERLINK("https://leilaoonline.net/lote/detalhe/133612", "BROCA PARA CONCRETO; BOSCH SPEED X; SDS MAX; MEDIDAS 35X800X920MM (NOVA)")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=HYPERLINK("https://leilaoonline.net/lote/detalhe/133610", "090")</f>
      </c>
      <c r="B76" s="4" t="s">
        <f>=HYPERLINK("https://leilaoonline.net/lote/detalhe/133610", "JETBOOD 5 LUGARES, ANO 2013 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11.000,00</t>
        </is>
      </c>
      <c r="F76" s="4" t="inlineStr">
        <is>
          <t>2500.00</t>
        </is>
      </c>
    </row>
    <row collapsed="false" customFormat="false" customHeight="false" hidden="false" ht="12.1" outlineLevel="0" r="77">
      <c r="A77" s="5" t="s">
        <f>=HYPERLINK("https://leilaoonline.net/lote/detalhe/133611", "091")</f>
      </c>
      <c r="B77" s="4" t="s">
        <f>=HYPERLINK("https://leilaoonline.net/lote/detalhe/133611", "SERRA DE FITA VERTICAL INDUSTRIAL")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=HYPERLINK("https://leilaoonline.net/lote/detalhe/133613", "093")</f>
      </c>
      <c r="B78" s="4" t="s">
        <f>=HYPERLINK("https://leilaoonline.net/lote/detalhe/133613", "BRITADOR DE MANDÍBULA 50/30")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1250.00</t>
        </is>
      </c>
    </row>
    <row collapsed="false" customFormat="false" customHeight="false" hidden="false" ht="12.1" outlineLevel="0" r="79">
      <c r="A79" s="5" t="s">
        <f>=HYPERLINK("https://leilaoonline.net/lote/detalhe/133615", "094")</f>
      </c>
      <c r="B79" s="4" t="s">
        <f>=HYPERLINK("https://leilaoonline.net/lote/detalhe/133615", "SULCADOR ADUBADOR; MARCA ROSSETI; C/ 2 ADUBADEIRAS E 2 SULCADORES PARA CANA")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=HYPERLINK("https://leilaoonline.net/lote/detalhe/133616", "095")</f>
      </c>
      <c r="B80" s="4" t="s">
        <f>=HYPERLINK("https://leilaoonline.net/lote/detalhe/133616", "APLICADOR DE ADUBO E CALCÁRIO DE 4 LINHAS; MARCA KAMAQ + PULVERIZADOR 400L; MARCA CIMABER; EQUIPADO COM BOMBA")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=HYPERLINK("https://leilaoonline.net/lote/detalhe/133617", "096")</f>
      </c>
      <c r="B81" s="4" t="s">
        <f>=HYPERLINK("https://leilaoonline.net/lote/detalhe/133617", "ADUBADEIRA CALCAREADEIRA; MARCA VICON; MODELO DS1350; DISTRIBUIÇÃO DISCO DUPLO P/ REFORMA")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=HYPERLINK("https://leilaoonline.net/lote/detalhe/133618", "097")</f>
      </c>
      <c r="B82" s="4" t="s">
        <f>=HYPERLINK("https://leilaoonline.net/lote/detalhe/133618", "CABINE MARCA DMB + CABKIT MARCA MATÃO")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=HYPERLINK("https://leilaoonline.net/lote/detalhe/133619", "098")</f>
      </c>
      <c r="B83" s="4" t="s">
        <f>=HYPERLINK("https://leilaoonline.net/lote/detalhe/133619", "9 PLANTADEIRAS MANUAIS + PULVERIZADOR HATSUTA 400L SEM BOMBA + TANQUE PULVERIZADOR CITROMAQ COM BOMBA DE 4000L SEM RODA")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=HYPERLINK("https://leilaoonline.net/lote/detalhe/133620", "099")</f>
      </c>
      <c r="B84" s="4" t="s">
        <f>=HYPERLINK("https://leilaoonline.net/lote/detalhe/133620", "3 CHASSIS DE CARRETA COM RODA SENDO 1 DELES COM TORRE")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1.300,00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=HYPERLINK("https://leilaoonline.net/lote/detalhe/133621", "101")</f>
      </c>
      <c r="B85" s="4" t="s">
        <f>=HYPERLINK("https://leilaoonline.net/lote/detalhe/133621", "SUBSOLADOR 9 HASTES DE CONTROLE REMOTO")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=HYPERLINK("https://leilaoonline.net/lote/detalhe/133622", "102")</f>
      </c>
      <c r="B86" s="4" t="s">
        <f>=HYPERLINK("https://leilaoonline.net/lote/detalhe/133622", "4 PNEUS (MEDIDA 600-65-28)")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=HYPERLINK("https://leilaoonline.net/lote/detalhe/133623", "103")</f>
      </c>
      <c r="B87" s="4" t="s">
        <f>=HYPERLINK("https://leilaoonline.net/lote/detalhe/133623", "2 PNEUS (MEDIDA 24-5-32)")</f>
      </c>
      <c r="C87" s="4" t="inlineStr">
        <is>
          <t>Não vendido</t>
        </is>
      </c>
      <c r="D87" s="4" t="inlineStr">
        <is>
          <t>4</t>
        </is>
      </c>
      <c r="E87" s="5" t="inlineStr">
        <is>
          <t>3.500,00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=HYPERLINK("https://leilaoonline.net/lote/detalhe/133614", "107")</f>
      </c>
      <c r="B88" s="4" t="s">
        <f>=HYPERLINK("https://leilaoonline.net/lote/detalhe/133614", "CONCHA DE HIDRAULICO PARA TRATOR")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=HYPERLINK("https://leilaoonline.net/lote/detalhe/133624", "111")</f>
      </c>
      <c r="B89" s="4" t="s">
        <f>=HYPERLINK("https://leilaoonline.net/lote/detalhe/133624", "CONTAINER MARÍTIMO DE 6 METROS")</f>
      </c>
      <c r="C89" s="4" t="inlineStr">
        <is>
          <t>Não vendido</t>
        </is>
      </c>
      <c r="D89" s="4" t="inlineStr">
        <is>
          <t>17</t>
        </is>
      </c>
      <c r="E89" s="5" t="inlineStr">
        <is>
          <t>7.000,00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=HYPERLINK("https://leilaoonline.net/lote/detalhe/133625", "113")</f>
      </c>
      <c r="B90" s="4" t="s">
        <f>=HYPERLINK("https://leilaoonline.net/lote/detalhe/133625", "ROLO COMPACTADOR DUPLO DE ARRASTO; PÉ DE CARNEIRO")</f>
      </c>
      <c r="C90" s="4" t="inlineStr">
        <is>
          <t>Vendido</t>
        </is>
      </c>
      <c r="D90" s="4" t="inlineStr">
        <is>
          <t>3</t>
        </is>
      </c>
      <c r="E90" s="5" t="inlineStr">
        <is>
          <t>10.000,00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=HYPERLINK("https://leilaoonline.net/lote/detalhe/133626", "117")</f>
      </c>
      <c r="B91" s="4" t="s">
        <f>=HYPERLINK("https://leilaoonline.net/lote/detalhe/133626", "ROÇADEIRA KAMAQ DE 3.1 METROS; TRANSMISSÃO DE CARDAN")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=HYPERLINK("https://leilaoonline.net/lote/detalhe/133627", "118")</f>
      </c>
      <c r="B92" s="4" t="s">
        <f>=HYPERLINK("https://leilaoonline.net/lote/detalhe/133627", "CONCHA PARA CARREGADEIRA; DE 1.8 METROS DE LARGURA")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=HYPERLINK("https://leilaoonline.net/lote/detalhe/135580", "119")</f>
      </c>
      <c r="B93" s="4" t="s">
        <f>=HYPERLINK("https://leilaoonline.net/lote/detalhe/135580", "CAPACETE REEVU 363 TECHNOLOGY")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=HYPERLINK("https://leilaoonline.net/lote/detalhe/133628", "120")</f>
      </c>
      <c r="B94" s="4" t="s">
        <f>=HYPERLINK("https://leilaoonline.net/lote/detalhe/133628", "RACK FURAKAWA RACK ABERTO ENTERPRISE 45U")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=HYPERLINK("https://leilaoonline.net/lote/detalhe/133629", "121")</f>
      </c>
      <c r="B95" s="4" t="s">
        <f>=HYPERLINK("https://leilaoonline.net/lote/detalhe/133629", "AR CONDICIONADO DE JANELA 18.000 BTUS; MARCA SPRINGER; QUENTE E FRIO")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=HYPERLINK("https://leilaoonline.net/lote/detalhe/133630", "1057")</f>
      </c>
      <c r="B96" s="4" t="s">
        <f>=HYPERLINK("https://leilaoonline.net/lote/detalhe/133630", "LOTE 08 - CARRETA REBOQUE 4 PNEUS COM 2 BANHEIROS QUÍMICOS MÓVEIS MASCULINO E FEMININO; C/ ÁRMARIO DE FERRO E CAIXA D'ÁGUA INÓX")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2026-08-13T20:53:10.00Z</dcterms:created>
  <dc:creator>Tellks Tecnologia</dc:creator>
  <cp:revision>0</cp:revision>
</cp:coreProperties>
</file>