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SOLDA, MOTORES, GERADORES,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=HYPERLINK("https://leilaoonline.net/lote/detalhe/129781", "001")</f>
      </c>
      <c r="B11" s="4" t="s">
        <f>=HYPERLINK("https://leilaoonline.net/lote/detalhe/129781",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=HYPERLINK("https://leilaoonline.net/lote/detalhe/129784", "002")</f>
      </c>
      <c r="B12" s="4" t="s">
        <f>=HYPERLINK("https://leilaoonline.net/lote/detalhe/129784",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=HYPERLINK("https://leilaoonline.net/lote/detalhe/129782", "003")</f>
      </c>
      <c r="B13" s="4" t="s">
        <f>=HYPERLINK("https://leilaoonline.net/lote/detalhe/129782", " PLAINA ZOCCA")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=HYPERLINK("https://leilaoonline.net/lote/detalhe/129778", "004")</f>
      </c>
      <c r="B14" s="4" t="s">
        <f>=HYPERLINK("https://leilaoonline.net/lote/detalhe/129778",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=HYPERLINK("https://leilaoonline.net/lote/detalhe/129780", "005")</f>
      </c>
      <c r="B15" s="4" t="s">
        <f>=HYPERLINK("https://leilaoonline.net/lote/detalhe/129780",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=HYPERLINK("https://leilaoonline.net/lote/detalhe/130863", "006")</f>
      </c>
      <c r="B16" s="4" t="s">
        <f>=HYPERLINK("https://leilaoonline.net/lote/detalhe/130863", " TORNO NARDINI TR40")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=HYPERLINK("https://leilaoonline.net/lote/detalhe/129783", "007")</f>
      </c>
      <c r="B17" s="4" t="s">
        <f>=HYPERLINK("https://leilaoonline.net/lote/detalhe/129783", " 2 RETIFICADOR DE SOLDA ARC 456")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=HYPERLINK("https://leilaoonline.net/lote/detalhe/129779", "008")</f>
      </c>
      <c r="B18" s="4" t="s">
        <f>=HYPERLINK("https://leilaoonline.net/lote/detalhe/129779", " ELETROEROSÃO POR PENETRAÇÃO ENGESPARK")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=HYPERLINK("https://leilaoonline.net/lote/detalhe/129785", "009")</f>
      </c>
      <c r="B19" s="4" t="s">
        <f>=HYPERLINK("https://leilaoonline.net/lote/detalhe/129785", " DOBRADEIRA; COMP.: 2,5 M")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=HYPERLINK("https://leilaoonline.net/lote/detalhe/129787", "010")</f>
      </c>
      <c r="B20" s="4" t="s">
        <f>=HYPERLINK("https://leilaoonline.net/lote/detalhe/129787", " GERADOR C/ MOTOR MERCEDES-BENZ; POT.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=HYPERLINK("https://leilaoonline.net/lote/detalhe/129786", "011")</f>
      </c>
      <c r="B21" s="4" t="s">
        <f>=HYPERLINK("https://leilaoonline.net/lote/detalhe/129786",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=HYPERLINK("https://leilaoonline.net/lote/detalhe/129788", "012")</f>
      </c>
      <c r="B22" s="4" t="s">
        <f>=HYPERLINK("https://leilaoonline.net/lote/detalhe/129788", " SERRA DE FITA (SEM USO)")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=HYPERLINK("https://leilaoonline.net/lote/detalhe/129789", "013")</f>
      </c>
      <c r="B23" s="4" t="s">
        <f>=HYPERLINK("https://leilaoonline.net/lote/detalhe/129789", " MOTOBOMBA KSB; TIPO: 125-40; ANO: 1979; VAZÃO: 250-375 M³/H; 1750 RPM; COM MOTOR ARNO 100 CV")</f>
      </c>
      <c r="C23" s="4" t="inlineStr">
        <is>
          <t>Vendido</t>
        </is>
      </c>
      <c r="D23" s="4" t="inlineStr">
        <is>
          <t>1</t>
        </is>
      </c>
      <c r="E23" s="5" t="inlineStr">
        <is>
          <t>6.100,00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=HYPERLINK("https://leilaoonline.net/lote/detalhe/129791", "014")</f>
      </c>
      <c r="B24" s="4" t="s">
        <f>=HYPERLINK("https://leilaoonline.net/lote/detalhe/129791", " ELETROEROSÃO POR PENETRAÇÃO EP; COM UNIDADE HIDRÁULICA")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=HYPERLINK("https://leilaoonline.net/lote/detalhe/129790", "015")</f>
      </c>
      <c r="B25" s="4" t="s">
        <f>=HYPERLINK("https://leilaoonline.net/lote/detalhe/129790", " REDUTOR DE VELOCIDADE (SEM USO)")</f>
      </c>
      <c r="C25" s="4" t="inlineStr">
        <is>
          <t>Vendido</t>
        </is>
      </c>
      <c r="D25" s="4" t="inlineStr">
        <is>
          <t>13</t>
        </is>
      </c>
      <c r="E25" s="5" t="inlineStr">
        <is>
          <t>5.400,00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=HYPERLINK("https://leilaoonline.net/lote/detalhe/129822", "016")</f>
      </c>
      <c r="B26" s="4" t="s">
        <f>=HYPERLINK("https://leilaoonline.net/lote/detalhe/129822", "Aprox. 200 caixas de disco de desbaste (10 un./ caixa)")</f>
      </c>
      <c r="C26" s="4" t="inlineStr">
        <is>
          <t>Vendido</t>
        </is>
      </c>
      <c r="D26" s="4" t="inlineStr">
        <is>
          <t>3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=HYPERLINK("https://leilaoonline.net/lote/detalhe/129792", "017")</f>
      </c>
      <c r="B27" s="4" t="s">
        <f>=HYPERLINK("https://leilaoonline.net/lote/detalhe/129792", " SERRA HORIZONTAL COM MOTOR WEG 3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=HYPERLINK("https://leilaoonline.net/lote/detalhe/129799", "018")</f>
      </c>
      <c r="B28" s="4" t="s">
        <f>=HYPERLINK("https://leilaoonline.net/lote/detalhe/129799", " ESMERIL/POLITRIZ")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=HYPERLINK("https://leilaoonline.net/lote/detalhe/129795", "019")</f>
      </c>
      <c r="B29" s="4" t="s">
        <f>=HYPERLINK("https://leilaoonline.net/lote/detalhe/129795", " ESMERIL/POLITRIZ COM MOTOR WEG 2 CV")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450,00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=HYPERLINK("https://leilaoonline.net/lote/detalhe/129798", "020")</f>
      </c>
      <c r="B30" s="4" t="s">
        <f>=HYPERLINK("https://leilaoonline.net/lote/detalhe/129798", " PRENSA S/ ESPECIFICAÇÕES")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=HYPERLINK("https://leilaoonline.net/lote/detalhe/129793", "021")</f>
      </c>
      <c r="B31" s="4" t="s">
        <f>=HYPERLINK("https://leilaoonline.net/lote/detalhe/129793", " MÁQUINA DE SOLDA DIELÉTRICA ARATEC")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=HYPERLINK("https://leilaoonline.net/lote/detalhe/129794", "022")</f>
      </c>
      <c r="B32" s="4" t="s">
        <f>=HYPERLINK("https://leilaoonline.net/lote/detalhe/129794", " TANQUE CILINDRICO HORIZONTAL EM INOX; CAP. APROX.: 2500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5.100,00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=HYPERLINK("https://leilaoonline.net/lote/detalhe/129797", "023")</f>
      </c>
      <c r="B33" s="4" t="s">
        <f>=HYPERLINK("https://leilaoonline.net/lote/detalhe/129797", " 4 BATERIAS P/ EMPILHADEIRA FULGURIS; TIPO: TSF 100-3/12; ANO: 2011")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5.900,00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=HYPERLINK("https://leilaoonline.net/lote/detalhe/129796", "024")</f>
      </c>
      <c r="B34" s="4" t="s">
        <f>=HYPERLINK("https://leilaoonline.net/lote/detalhe/129796", " DOBRADEIRA MANUAL")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=HYPERLINK("https://leilaoonline.net/lote/detalhe/129806", "025")</f>
      </c>
      <c r="B35" s="4" t="s">
        <f>=HYPERLINK("https://leilaoonline.net/lote/detalhe/129806", " COMPRESSOR DE AR DRESSER; TIPO: W2246C; SEM MOTOR")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3.100,00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=HYPERLINK("https://leilaoonline.net/lote/detalhe/129809", "026")</f>
      </c>
      <c r="B36" s="4" t="s">
        <f>=HYPERLINK("https://leilaoonline.net/lote/detalhe/129809", " ASPIRADOR DE PÓ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=HYPERLINK("https://leilaoonline.net/lote/detalhe/129810", "027")</f>
      </c>
      <c r="B37" s="4" t="s">
        <f>=HYPERLINK("https://leilaoonline.net/lote/detalhe/129810", " SERRA HORIZONTAL FRANHO; TIPO: F320")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=HYPERLINK("https://leilaoonline.net/lote/detalhe/129808", "028")</f>
      </c>
      <c r="B38" s="4" t="s">
        <f>=HYPERLINK("https://leilaoonline.net/lote/detalhe/129808", " TORNO REVÓLVER LOMBARDI")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=HYPERLINK("https://leilaoonline.net/lote/detalhe/129807", "029")</f>
      </c>
      <c r="B39" s="4" t="s">
        <f>=HYPERLINK("https://leilaoonline.net/lote/detalhe/129807", " COMPRESSOR DE AR DOUAT P.M. 10,5 ATM C/ MOTOR 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=HYPERLINK("https://leilaoonline.net/lote/detalhe/129800", "030")</f>
      </c>
      <c r="B40" s="4" t="s">
        <f>=HYPERLINK("https://leilaoonline.net/lote/detalhe/129800", " GELADEIRA C/ 6 PORTAS EM INOX FRILUX")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=HYPERLINK("https://leilaoonline.net/lote/detalhe/129814", "031")</f>
      </c>
      <c r="B41" s="4" t="s">
        <f>=HYPERLINK("https://leilaoonline.net/lote/detalhe/129814", " APROX. 600 REATORES INTRAL; MODELO POUP 2x16 W; 220 V E APROX. 30 LÂMPADAS CERA 35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=HYPERLINK("https://leilaoonline.net/lote/detalhe/129803", "032")</f>
      </c>
      <c r="B42" s="4" t="s">
        <f>=HYPERLINK("https://leilaoonline.net/lote/detalhe/129803", " POLITRIZ S/ ESPECIFICAÇÕES")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=HYPERLINK("https://leilaoonline.net/lote/detalhe/129802", "033")</f>
      </c>
      <c r="B43" s="4" t="s">
        <f>=HYPERLINK("https://leilaoonline.net/lote/detalhe/129802", " APROX. 96 LÂMPADAS JNG LED (QUENTE) 5 W")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=HYPERLINK("https://leilaoonline.net/lote/detalhe/129811", "034")</f>
      </c>
      <c r="B44" s="4" t="s">
        <f>=HYPERLINK("https://leilaoonline.net/lote/detalhe/129811", " 1 ROLAMENTO NU 228 C3; 1 ROLAMENTO NU 1048 MC3; 1 ROLAMENTO 7324 40M; 1 ROLAMENTO S/ ESPECIFICAÇÕES")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=HYPERLINK("https://leilaoonline.net/lote/detalhe/129813", "035")</f>
      </c>
      <c r="B45" s="4" t="s">
        <f>=HYPERLINK("https://leilaoonline.net/lote/detalhe/129813", " 4 CAIXAS DE CHAVES COMBINADAS MAYLE DE 23 MM; 5 CAIXAS DE CHAVES COMBINADAS MAYLE DE 28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=HYPERLINK("https://leilaoonline.net/lote/detalhe/129801", "037")</f>
      </c>
      <c r="B46" s="4" t="s">
        <f>=HYPERLINK("https://leilaoonline.net/lote/detalhe/129801",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=HYPERLINK("https://leilaoonline.net/lote/detalhe/129812", "038")</f>
      </c>
      <c r="B47" s="4" t="s">
        <f>=HYPERLINK("https://leilaoonline.net/lote/detalhe/129812", " ALISADORA DE CONCRETO C/ GERADOR BRANCO B4T-7,0H; POT. 7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=HYPERLINK("https://leilaoonline.net/lote/detalhe/129804", "039")</f>
      </c>
      <c r="B48" s="4" t="s">
        <f>=HYPERLINK("https://leilaoonline.net/lote/detalhe/129804",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=HYPERLINK("https://leilaoonline.net/lote/detalhe/129805", "040")</f>
      </c>
      <c r="B49" s="4" t="s">
        <f>=HYPERLINK("https://leilaoonline.net/lote/detalhe/129805",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=HYPERLINK("https://leilaoonline.net/lote/detalhe/129820", "041")</f>
      </c>
      <c r="B50" s="4" t="s">
        <f>=HYPERLINK("https://leilaoonline.net/lote/detalhe/129820",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=HYPERLINK("https://leilaoonline.net/lote/detalhe/129817", "042")</f>
      </c>
      <c r="B51" s="4" t="s">
        <f>=HYPERLINK("https://leilaoonline.net/lote/detalhe/129817",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=HYPERLINK("https://leilaoonline.net/lote/detalhe/129821", "043")</f>
      </c>
      <c r="B52" s="4" t="s">
        <f>=HYPERLINK("https://leilaoonline.net/lote/detalhe/129821",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=HYPERLINK("https://leilaoonline.net/lote/detalhe/129815", "044")</f>
      </c>
      <c r="B53" s="4" t="s">
        <f>=HYPERLINK("https://leilaoonline.net/lote/detalhe/129815",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=HYPERLINK("https://leilaoonline.net/lote/detalhe/129818", "045")</f>
      </c>
      <c r="B54" s="4" t="s">
        <f>=HYPERLINK("https://leilaoonline.net/lote/detalhe/129818",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=HYPERLINK("https://leilaoonline.net/lote/detalhe/129819", "046")</f>
      </c>
      <c r="B55" s="4" t="s">
        <f>=HYPERLINK("https://leilaoonline.net/lote/detalhe/129819", " APROX. 30 LUMINÁRIAS LED;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=HYPERLINK("https://leilaoonline.net/lote/detalhe/129816", "047")</f>
      </c>
      <c r="B56" s="4" t="s">
        <f>=HYPERLINK("https://leilaoonline.net/lote/detalhe/129816", " APROX. 30 LUMINÁRIAS LED;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=HYPERLINK("https://leilaoonline.net/lote/detalhe/129823", "048")</f>
      </c>
      <c r="B57" s="4" t="s">
        <f>=HYPERLINK("https://leilaoonline.net/lote/detalhe/129823", " CAIXA DE REDUÇÃO TV 151")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=HYPERLINK("https://leilaoonline.net/lote/detalhe/129824", "049")</f>
      </c>
      <c r="B58" s="4" t="s">
        <f>=HYPERLINK("https://leilaoonline.net/lote/detalhe/129824", " MÁQUINA DE SOLDA ESAB ARC 456")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=HYPERLINK("https://leilaoonline.net/lote/detalhe/129825", "050")</f>
      </c>
      <c r="B59" s="4" t="s">
        <f>=HYPERLINK("https://leilaoonline.net/lote/detalhe/129825", " MÁQUINA DE SOLDA WHITE MARTINS SOLDARC R-250")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=HYPERLINK("https://leilaoonline.net/lote/detalhe/129829", "051")</f>
      </c>
      <c r="B60" s="4" t="s">
        <f>=HYPERLINK("https://leilaoonline.net/lote/detalhe/129829", " MÁQUINA DE SOLDA ESAB ARC 456")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=HYPERLINK("https://leilaoonline.net/lote/detalhe/129827", "052")</f>
      </c>
      <c r="B61" s="4" t="s">
        <f>=HYPERLINK("https://leilaoonline.net/lote/detalhe/129827", " 1 MÁQUINA DE SOLDA ESAB ARC 456 E 1 MÁQUINA DE SOLDA S/ ESPECIFICAÇÕES")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=HYPERLINK("https://leilaoonline.net/lote/detalhe/129826", "053")</f>
      </c>
      <c r="B62" s="4" t="s">
        <f>=HYPERLINK("https://leilaoonline.net/lote/detalhe/129826", " MÁQUINA DE SOLDA ESAB LTG 410")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=HYPERLINK("https://leilaoonline.net/lote/detalhe/129828", "054")</f>
      </c>
      <c r="B63" s="4" t="s">
        <f>=HYPERLINK("https://leilaoonline.net/lote/detalhe/129828", " MÁQUINA DE SOLDA ESAB ARC 456")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=HYPERLINK("https://leilaoonline.net/lote/detalhe/129830", "055")</f>
      </c>
      <c r="B64" s="4" t="s">
        <f>=HYPERLINK("https://leilaoonline.net/lote/detalhe/129830", " MÁQUINA DE SOLDA ESAB LTG 410")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=HYPERLINK("https://leilaoonline.net/lote/detalhe/129832", "056")</f>
      </c>
      <c r="B65" s="4" t="s">
        <f>=HYPERLINK("https://leilaoonline.net/lote/detalhe/129832", " MÁQUINA DE SOLDA ESAB ARC 456")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=HYPERLINK("https://leilaoonline.net/lote/detalhe/129831", "057")</f>
      </c>
      <c r="B66" s="4" t="s">
        <f>=HYPERLINK("https://leilaoonline.net/lote/detalhe/129831", " MÁQUINA DE SOLDA CASTOLIN EUTECTIC GSX 4500")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=HYPERLINK("https://leilaoonline.net/lote/detalhe/129833", "058")</f>
      </c>
      <c r="B67" s="4" t="s">
        <f>=HYPERLINK("https://leilaoonline.net/lote/detalhe/129833", " MÁQUINA DE SOLDA ESAB ARC 456")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=HYPERLINK("https://leilaoonline.net/lote/detalhe/129687", "069")</f>
      </c>
      <c r="B68" s="4" t="s">
        <f>=HYPERLINK("https://leilaoonline.net/lote/detalhe/129687", " Envasadora em inox")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=HYPERLINK("https://leilaoonline.net/lote/detalhe/129688", "070")</f>
      </c>
      <c r="B69" s="4" t="s">
        <f>=HYPERLINK("https://leilaoonline.net/lote/detalhe/129688", " Unidade hidráulica")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=HYPERLINK("https://leilaoonline.net/lote/detalhe/129689", "078")</f>
      </c>
      <c r="B70" s="4" t="s">
        <f>=HYPERLINK("https://leilaoonline.net/lote/detalhe/129689", " Misturador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=HYPERLINK("https://leilaoonline.net/lote/detalhe/129690", "081")</f>
      </c>
      <c r="B71" s="4" t="s">
        <f>=HYPERLINK("https://leilaoonline.net/lote/detalhe/129690", "ELEVADOR DE CARGA. Capacidade Aprox. 1.500 kilos. Levanta aprox. 4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=HYPERLINK("https://leilaoonline.net/lote/detalhe/129691", "082")</f>
      </c>
      <c r="B72" s="4" t="s">
        <f>=HYPERLINK("https://leilaoonline.net/lote/detalhe/129691", "Aquecedor de comida em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=HYPERLINK("https://leilaoonline.net/lote/detalhe/129693", "089")</f>
      </c>
      <c r="B73" s="4" t="s">
        <f>=HYPERLINK("https://leilaoonline.net/lote/detalhe/129693", " Câmbio automático da volvo FH12 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4.800,00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=HYPERLINK("https://leilaoonline.net/lote/detalhe/129692", "090")</f>
      </c>
      <c r="B74" s="4" t="s">
        <f>=HYPERLINK("https://leilaoonline.net/lote/detalhe/129692", " Câmbio automático da volvo FH12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=HYPERLINK("https://leilaoonline.net/lote/detalhe/129694", "091")</f>
      </c>
      <c r="B75" s="4" t="s">
        <f>=HYPERLINK("https://leilaoonline.net/lote/detalhe/129694", " Câmbio automático da volvo FH12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4.800,00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=HYPERLINK("https://leilaoonline.net/lote/detalhe/129695", "092")</f>
      </c>
      <c r="B76" s="4" t="s">
        <f>=HYPERLINK("https://leilaoonline.net/lote/detalhe/129695", " Compressor  parafuso  100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20.000,00</t>
        </is>
      </c>
      <c r="F76" s="4" t="inlineStr">
        <is>
          <t>17500.00</t>
        </is>
      </c>
    </row>
    <row collapsed="false" customFormat="false" customHeight="false" hidden="false" ht="12.1" outlineLevel="0" r="77">
      <c r="A77" s="5" t="s">
        <f>=HYPERLINK("https://leilaoonline.net/lote/detalhe/129697", "093")</f>
      </c>
      <c r="B77" s="4" t="s">
        <f>=HYPERLINK("https://leilaoonline.net/lote/detalhe/129697", " Filtro para piscina")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1200.00</t>
        </is>
      </c>
    </row>
    <row collapsed="false" customFormat="false" customHeight="false" hidden="false" ht="12.1" outlineLevel="0" r="78">
      <c r="A78" s="5" t="s">
        <f>=HYPERLINK("https://leilaoonline.net/lote/detalhe/129705", "094")</f>
      </c>
      <c r="B78" s="4" t="s">
        <f>=HYPERLINK("https://leilaoonline.net/lote/detalhe/129705", " Aprox. 200 reatores (sem uso)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3200.00</t>
        </is>
      </c>
    </row>
    <row collapsed="false" customFormat="false" customHeight="false" hidden="false" ht="12.1" outlineLevel="0" r="79">
      <c r="A79" s="5" t="s">
        <f>=HYPERLINK("https://leilaoonline.net/lote/detalhe/129710", "095")</f>
      </c>
      <c r="B79" s="4" t="s">
        <f>=HYPERLINK("https://leilaoonline.net/lote/detalhe/129710", " Aprox. 5.000 un. de tubos quat philips para esterilização de água")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43000.00</t>
        </is>
      </c>
    </row>
    <row collapsed="false" customFormat="false" customHeight="false" hidden="false" ht="12.1" outlineLevel="0" r="80">
      <c r="A80" s="5" t="s">
        <f>=HYPERLINK("https://leilaoonline.net/lote/detalhe/129711", "096")</f>
      </c>
      <c r="B80" s="4" t="s">
        <f>=HYPERLINK("https://leilaoonline.net/lote/detalhe/129711", " 10 un. de ventoinha/exaustor siroco")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4200.00</t>
        </is>
      </c>
    </row>
    <row collapsed="false" customFormat="false" customHeight="false" hidden="false" ht="12.1" outlineLevel="0" r="81">
      <c r="A81" s="5" t="s">
        <f>=HYPERLINK("https://leilaoonline.net/lote/detalhe/129702", "097")</f>
      </c>
      <c r="B81" s="4" t="s">
        <f>=HYPERLINK("https://leilaoonline.net/lote/detalhe/129702", " 10 un. de ventoinha/exaustor siroco")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4200.00</t>
        </is>
      </c>
    </row>
    <row collapsed="false" customFormat="false" customHeight="false" hidden="false" ht="12.1" outlineLevel="0" r="82">
      <c r="A82" s="5" t="s">
        <f>=HYPERLINK("https://leilaoonline.net/lote/detalhe/129707", "098")</f>
      </c>
      <c r="B82" s="4" t="s">
        <f>=HYPERLINK("https://leilaoonline.net/lote/detalhe/129707", " 10 un. de ventoinha/exaustor siroco")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4200.00</t>
        </is>
      </c>
    </row>
    <row collapsed="false" customFormat="false" customHeight="false" hidden="false" ht="12.1" outlineLevel="0" r="83">
      <c r="A83" s="5" t="s">
        <f>=HYPERLINK("https://leilaoonline.net/lote/detalhe/129701", "099")</f>
      </c>
      <c r="B83" s="4" t="s">
        <f>=HYPERLINK("https://leilaoonline.net/lote/detalhe/129701", " Aprox. 25 un. chuveiros ecológicos para redução de água e energia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8.750,00</t>
        </is>
      </c>
      <c r="F83" s="4" t="inlineStr">
        <is>
          <t>7000.00</t>
        </is>
      </c>
    </row>
    <row collapsed="false" customFormat="false" customHeight="false" hidden="false" ht="12.1" outlineLevel="0" r="84">
      <c r="A84" s="5" t="s">
        <f>=HYPERLINK("https://leilaoonline.net/lote/detalhe/129698", "100")</f>
      </c>
      <c r="B84" s="4" t="s">
        <f>=HYPERLINK("https://leilaoonline.net/lote/detalhe/129698", " Aprox. 25 un. chuveiros ecológicos para redução de água e energia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8.750,00</t>
        </is>
      </c>
      <c r="F84" s="4" t="inlineStr">
        <is>
          <t>7000.00</t>
        </is>
      </c>
    </row>
    <row collapsed="false" customFormat="false" customHeight="false" hidden="false" ht="12.1" outlineLevel="0" r="85">
      <c r="A85" s="5" t="s">
        <f>=HYPERLINK("https://leilaoonline.net/lote/detalhe/129700", "101")</f>
      </c>
      <c r="B85" s="4" t="s">
        <f>=HYPERLINK("https://leilaoonline.net/lote/detalhe/129700", " Aprox. 25 un. chuveiros ecológicos para redução de água e energia (sem uso)")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8.750,00</t>
        </is>
      </c>
      <c r="F85" s="4" t="inlineStr">
        <is>
          <t>7000.00</t>
        </is>
      </c>
    </row>
    <row collapsed="false" customFormat="false" customHeight="false" hidden="false" ht="12.1" outlineLevel="0" r="86">
      <c r="A86" s="5" t="s">
        <f>=HYPERLINK("https://leilaoonline.net/lote/detalhe/129706", "102")</f>
      </c>
      <c r="B86" s="4" t="s">
        <f>=HYPERLINK("https://leilaoonline.net/lote/detalhe/129706", " Aprox. 25 un. chuveiros ecológicos para redução de água e energia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8.750,00</t>
        </is>
      </c>
      <c r="F86" s="4" t="inlineStr">
        <is>
          <t>7000.00</t>
        </is>
      </c>
    </row>
    <row collapsed="false" customFormat="false" customHeight="false" hidden="false" ht="12.1" outlineLevel="0" r="87">
      <c r="A87" s="5" t="s">
        <f>=HYPERLINK("https://leilaoonline.net/lote/detalhe/129709", "103")</f>
      </c>
      <c r="B87" s="4" t="s">
        <f>=HYPERLINK("https://leilaoonline.net/lote/detalhe/129709", " Aprox. 50 un. chuveiros ecológicos para redução de água e energia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17.500,00</t>
        </is>
      </c>
      <c r="F87" s="4" t="inlineStr">
        <is>
          <t>15000.00</t>
        </is>
      </c>
    </row>
    <row collapsed="false" customFormat="false" customHeight="false" hidden="false" ht="12.1" outlineLevel="0" r="88">
      <c r="A88" s="5" t="s">
        <f>=HYPERLINK("https://leilaoonline.net/lote/detalhe/129699", "104")</f>
      </c>
      <c r="B88" s="4" t="s">
        <f>=HYPERLINK("https://leilaoonline.net/lote/detalhe/129699", " Aprox. 50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17.500,00</t>
        </is>
      </c>
      <c r="F88" s="4" t="inlineStr">
        <is>
          <t>15000.00</t>
        </is>
      </c>
    </row>
    <row collapsed="false" customFormat="false" customHeight="false" hidden="false" ht="12.1" outlineLevel="0" r="89">
      <c r="A89" s="5" t="s">
        <f>=HYPERLINK("https://leilaoonline.net/lote/detalhe/129703", "105")</f>
      </c>
      <c r="B89" s="4" t="s">
        <f>=HYPERLINK("https://leilaoonline.net/lote/detalhe/129703", " Aprox. 20 un. de torneiras ecológicas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4750.00</t>
        </is>
      </c>
    </row>
    <row collapsed="false" customFormat="false" customHeight="false" hidden="false" ht="12.1" outlineLevel="0" r="90">
      <c r="A90" s="5" t="s">
        <f>=HYPERLINK("https://leilaoonline.net/lote/detalhe/129704", "106")</f>
      </c>
      <c r="B90" s="4" t="s">
        <f>=HYPERLINK("https://leilaoonline.net/lote/detalhe/129704", " Aprox. 20 un. de torneiras ecológicas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4750.00</t>
        </is>
      </c>
    </row>
    <row collapsed="false" customFormat="false" customHeight="false" hidden="false" ht="12.1" outlineLevel="0" r="91">
      <c r="A91" s="5" t="s">
        <f>=HYPERLINK("https://leilaoonline.net/lote/detalhe/129708", "107")</f>
      </c>
      <c r="B91" s="4" t="s">
        <f>=HYPERLINK("https://leilaoonline.net/lote/detalhe/129708", " Aprox. 20 un. de torneiras ecológicas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4750.00</t>
        </is>
      </c>
    </row>
    <row collapsed="false" customFormat="false" customHeight="false" hidden="false" ht="12.1" outlineLevel="0" r="92">
      <c r="A92" s="5" t="s">
        <f>=HYPERLINK("https://leilaoonline.net/lote/detalhe/129696", "108")</f>
      </c>
      <c r="B92" s="4" t="s">
        <f>=HYPERLINK("https://leilaoonline.net/lote/detalhe/129696", " Aprox. 20 un. de torneiras ecológicas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4750.00</t>
        </is>
      </c>
    </row>
    <row collapsed="false" customFormat="false" customHeight="false" hidden="false" ht="12.1" outlineLevel="0" r="93">
      <c r="A93" s="5" t="s">
        <f>=HYPERLINK("https://leilaoonline.net/lote/detalhe/129712", "112")</f>
      </c>
      <c r="B93" s="4" t="s">
        <f>=HYPERLINK("https://leilaoonline.net/lote/detalhe/129712", "Climatizador evaporativo - Colméia  ( de janela)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=HYPERLINK("https://leilaoonline.net/lote/detalhe/129721", "113")</f>
      </c>
      <c r="B94" s="4" t="s">
        <f>=HYPERLINK("https://leilaoonline.net/lote/detalhe/129721", " Climatizador evaporativo - Colméia  ( de janela)")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=HYPERLINK("https://leilaoonline.net/lote/detalhe/129715", "114")</f>
      </c>
      <c r="B95" s="4" t="s">
        <f>=HYPERLINK("https://leilaoonline.net/lote/detalhe/129715", " Climatizador evaporativo - Colméia  ( de janela)")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=HYPERLINK("https://leilaoonline.net/lote/detalhe/129713", "115")</f>
      </c>
      <c r="B96" s="4" t="s">
        <f>=HYPERLINK("https://leilaoonline.net/lote/detalhe/129713", " Climatizador evaporativo - Colméia  ( de janela)")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=HYPERLINK("https://leilaoonline.net/lote/detalhe/129724", "116")</f>
      </c>
      <c r="B97" s="4" t="s">
        <f>=HYPERLINK("https://leilaoonline.net/lote/detalhe/129724",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=HYPERLINK("https://leilaoonline.net/lote/detalhe/129725", "117")</f>
      </c>
      <c r="B98" s="4" t="s">
        <f>=HYPERLINK("https://leilaoonline.net/lote/detalhe/129725",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=HYPERLINK("https://leilaoonline.net/lote/detalhe/129719", "118")</f>
      </c>
      <c r="B99" s="4" t="s">
        <f>=HYPERLINK("https://leilaoonline.net/lote/detalhe/129719",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=HYPERLINK("https://leilaoonline.net/lote/detalhe/129718", "119")</f>
      </c>
      <c r="B100" s="4" t="s">
        <f>=HYPERLINK("https://leilaoonline.net/lote/detalhe/129718",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=HYPERLINK("https://leilaoonline.net/lote/detalhe/129714", "120")</f>
      </c>
      <c r="B101" s="4" t="s">
        <f>=HYPERLINK("https://leilaoonline.net/lote/detalhe/129714",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=HYPERLINK("https://leilaoonline.net/lote/detalhe/129722", "121")</f>
      </c>
      <c r="B102" s="4" t="s">
        <f>=HYPERLINK("https://leilaoonline.net/lote/detalhe/129722",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=HYPERLINK("https://leilaoonline.net/lote/detalhe/129723", "122")</f>
      </c>
      <c r="B103" s="4" t="s">
        <f>=HYPERLINK("https://leilaoonline.net/lote/detalhe/129723",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=HYPERLINK("https://leilaoonline.net/lote/detalhe/129720", "123")</f>
      </c>
      <c r="B104" s="4" t="s">
        <f>=HYPERLINK("https://leilaoonline.net/lote/detalhe/129720",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=HYPERLINK("https://leilaoonline.net/lote/detalhe/129726", "124")</f>
      </c>
      <c r="B105" s="4" t="s">
        <f>=HYPERLINK("https://leilaoonline.net/lote/detalhe/129726",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=HYPERLINK("https://leilaoonline.net/lote/detalhe/129717", "125")</f>
      </c>
      <c r="B106" s="4" t="s">
        <f>=HYPERLINK("https://leilaoonline.net/lote/detalhe/129717",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=HYPERLINK("https://leilaoonline.net/lote/detalhe/129716", "126")</f>
      </c>
      <c r="B107" s="4" t="s">
        <f>=HYPERLINK("https://leilaoonline.net/lote/detalhe/129716",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=HYPERLINK("https://leilaoonline.net/lote/detalhe/129727", "127")</f>
      </c>
      <c r="B108" s="4" t="s">
        <f>=HYPERLINK("https://leilaoonline.net/lote/detalhe/129727", "aprox. 1.800 kg de Gabinetes em polietileno PE cor cinza")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2,90</t>
        </is>
      </c>
      <c r="F108" s="4" t="inlineStr">
        <is>
          <t>0.10</t>
        </is>
      </c>
    </row>
    <row collapsed="false" customFormat="false" customHeight="false" hidden="false" ht="12.1" outlineLevel="0" r="109">
      <c r="A109" s="5" t="s">
        <f>=HYPERLINK("https://leilaoonline.net/lote/detalhe/129728", "129")</f>
      </c>
      <c r="B109" s="4" t="s">
        <f>=HYPERLINK("https://leilaoonline.net/lote/detalhe/129728", "Motor de barco (no estado)")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=HYPERLINK("https://leilaoonline.net/lote/detalhe/129744", "129")</f>
      </c>
      <c r="B110" s="4" t="s">
        <f>=HYPERLINK("https://leilaoonline.net/lote/detalhe/129744", " 50 unidades fechaduras para porta de aço ( sem uso) com chave")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2.250,00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=HYPERLINK("https://leilaoonline.net/lote/detalhe/129741", "130")</f>
      </c>
      <c r="B111" s="4" t="s">
        <f>=HYPERLINK("https://leilaoonline.net/lote/detalhe/129741", " 50 unidades fechaduras para porta de aço ( sem uso) com chave")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2.250,00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=HYPERLINK("https://leilaoonline.net/lote/detalhe/129746", "131")</f>
      </c>
      <c r="B112" s="4" t="s">
        <f>=HYPERLINK("https://leilaoonline.net/lote/detalhe/129746", " 50 unidades fechaduras para porta de aço ( sem uso) com chave")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=HYPERLINK("https://leilaoonline.net/lote/detalhe/129747", "132")</f>
      </c>
      <c r="B113" s="4" t="s">
        <f>=HYPERLINK("https://leilaoonline.net/lote/detalhe/129747", " 50 unidades fechaduras para porta de aço ( sem uso) com chave")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=HYPERLINK("https://leilaoonline.net/lote/detalhe/129748", "133")</f>
      </c>
      <c r="B114" s="4" t="s">
        <f>=HYPERLINK("https://leilaoonline.net/lote/detalhe/129748", " 50 unidades fechaduras para porta de aço ( sem uso) com chave")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=HYPERLINK("https://leilaoonline.net/lote/detalhe/129743", "134")</f>
      </c>
      <c r="B115" s="4" t="s">
        <f>=HYPERLINK("https://leilaoonline.net/lote/detalhe/129743", " 50 unidades fechaduras para porta de aço ( sem uso) com chave")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=HYPERLINK("https://leilaoonline.net/lote/detalhe/129742", "135")</f>
      </c>
      <c r="B116" s="4" t="s">
        <f>=HYPERLINK("https://leilaoonline.net/lote/detalhe/129742", " 50 unidades fechaduras para porta de aço ( sem uso) com chave")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=HYPERLINK("https://leilaoonline.net/lote/detalhe/129745", "136")</f>
      </c>
      <c r="B117" s="4" t="s">
        <f>=HYPERLINK("https://leilaoonline.net/lote/detalhe/129745",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=HYPERLINK("https://leilaoonline.net/lote/detalhe/129756", "174")</f>
      </c>
      <c r="B118" s="4" t="s">
        <f>=HYPERLINK("https://leilaoonline.net/lote/detalhe/129756", " 01 Máquina de Solda")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=HYPERLINK("https://leilaoonline.net/lote/detalhe/129761", "175")</f>
      </c>
      <c r="B119" s="4" t="s">
        <f>=HYPERLINK("https://leilaoonline.net/lote/detalhe/129761", " 01 Máquina de Solda")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=HYPERLINK("https://leilaoonline.net/lote/detalhe/129753", "176")</f>
      </c>
      <c r="B120" s="4" t="s">
        <f>=HYPERLINK("https://leilaoonline.net/lote/detalhe/129753", " 01 Máquina de Solda")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=HYPERLINK("https://leilaoonline.net/lote/detalhe/129757", "177")</f>
      </c>
      <c r="B121" s="4" t="s">
        <f>=HYPERLINK("https://leilaoonline.net/lote/detalhe/129757", " 01 Máquina de Solda")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=HYPERLINK("https://leilaoonline.net/lote/detalhe/129751", "179")</f>
      </c>
      <c r="B122" s="4" t="s">
        <f>=HYPERLINK("https://leilaoonline.net/lote/detalhe/129751", " 01 Máquina de Solda")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=HYPERLINK("https://leilaoonline.net/lote/detalhe/129750", "180")</f>
      </c>
      <c r="B123" s="4" t="s">
        <f>=HYPERLINK("https://leilaoonline.net/lote/detalhe/129750",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=HYPERLINK("https://leilaoonline.net/lote/detalhe/129758", "181")</f>
      </c>
      <c r="B124" s="4" t="s">
        <f>=HYPERLINK("https://leilaoonline.net/lote/detalhe/129758",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=HYPERLINK("https://leilaoonline.net/lote/detalhe/129755", "182")</f>
      </c>
      <c r="B125" s="4" t="s">
        <f>=HYPERLINK("https://leilaoonline.net/lote/detalhe/129755",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=HYPERLINK("https://leilaoonline.net/lote/detalhe/129759", "183")</f>
      </c>
      <c r="B126" s="4" t="s">
        <f>=HYPERLINK("https://leilaoonline.net/lote/detalhe/129759",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=HYPERLINK("https://leilaoonline.net/lote/detalhe/129754", "184")</f>
      </c>
      <c r="B127" s="4" t="s">
        <f>=HYPERLINK("https://leilaoonline.net/lote/detalhe/129754",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=HYPERLINK("https://leilaoonline.net/lote/detalhe/129760", "185")</f>
      </c>
      <c r="B128" s="4" t="s">
        <f>=HYPERLINK("https://leilaoonline.net/lote/detalhe/129760",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=HYPERLINK("https://leilaoonline.net/lote/detalhe/129773", "200")</f>
      </c>
      <c r="B129" s="4" t="s">
        <f>=HYPERLINK("https://leilaoonline.net/lote/detalhe/129773", "1 Bicicleta elétrica ( falta módulo)")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=HYPERLINK("https://leilaoonline.net/lote/detalhe/129626", "201")</f>
      </c>
      <c r="B130" s="4" t="s">
        <f>=HYPERLINK("https://leilaoonline.net/lote/detalhe/129626", " aprox.  50 Fresas novas/ usadas")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=HYPERLINK("https://leilaoonline.net/lote/detalhe/129752", "202")</f>
      </c>
      <c r="B131" s="4" t="s">
        <f>=HYPERLINK("https://leilaoonline.net/lote/detalhe/129752", "Bomba hidráulica para barco importado sem uso,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22.500,00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=HYPERLINK("https://leilaoonline.net/lote/detalhe/129771", "203")</f>
      </c>
      <c r="B132" s="4" t="s">
        <f>=HYPERLINK("https://leilaoonline.net/lote/detalhe/129771", "Prensa Schuller 400ton. (desmontada)")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199.000,00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=HYPERLINK("https://leilaoonline.net/lote/detalhe/129764", "204")</f>
      </c>
      <c r="B133" s="4" t="s">
        <f>=HYPERLINK("https://leilaoonline.net/lote/detalhe/129764", " 10 peças - Caixa metálica - 1,00 x 0,90 x 0,50")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2.800,00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=HYPERLINK("https://leilaoonline.net/lote/detalhe/129664", "205")</f>
      </c>
      <c r="B134" s="4" t="s">
        <f>=HYPERLINK("https://leilaoonline.net/lote/detalhe/129664", " TORNO REVÓLVER")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=HYPERLINK("https://leilaoonline.net/lote/detalhe/129663", "206")</f>
      </c>
      <c r="B135" s="4" t="s">
        <f>=HYPERLINK("https://leilaoonline.net/lote/detalhe/129663", " 02 GELADEIRAS EM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=HYPERLINK("https://leilaoonline.net/lote/detalhe/129767", "207")</f>
      </c>
      <c r="B136" s="4" t="s">
        <f>=HYPERLINK("https://leilaoonline.net/lote/detalhe/129767", " 10 peças - Caixa metálica - 1,00 x 0,90 x 0,50")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2.800,00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=HYPERLINK("https://leilaoonline.net/lote/detalhe/129665", "208")</f>
      </c>
      <c r="B137" s="4" t="s">
        <f>=HYPERLINK("https://leilaoonline.net/lote/detalhe/129665", "TALHA")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1.900,00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=HYPERLINK("https://leilaoonline.net/lote/detalhe/129620", "209")</f>
      </c>
      <c r="B138" s="4" t="s">
        <f>=HYPERLINK("https://leilaoonline.net/lote/detalhe/129620", " Cabine suplementar em alumínio medidas aproximadas 2,20 comprimento  x 1,40 largura x 2,00 altura")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2.400,00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=HYPERLINK("https://leilaoonline.net/lote/detalhe/129775", "210")</f>
      </c>
      <c r="B139" s="4" t="s">
        <f>=HYPERLINK("https://leilaoonline.net/lote/detalhe/129775", "Tanque em inox 316 capac. aprox 3.000 mil litros")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=HYPERLINK("https://leilaoonline.net/lote/detalhe/129667", "211")</f>
      </c>
      <c r="B140" s="4" t="s">
        <f>=HYPERLINK("https://leilaoonline.net/lote/detalhe/129667", " APROX. 30 UNIIDADES DE FILTROS (SEM USO)")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4.900,00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=HYPERLINK("https://leilaoonline.net/lote/detalhe/129763", "213")</f>
      </c>
      <c r="B141" s="4" t="s">
        <f>=HYPERLINK("https://leilaoonline.net/lote/detalhe/129763", " 10 peças - Caixa metálica - 1,00 x 0,90 x 0,50")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=HYPERLINK("https://leilaoonline.net/lote/detalhe/129666", "214")</f>
      </c>
      <c r="B142" s="4" t="s">
        <f>=HYPERLINK("https://leilaoonline.net/lote/detalhe/129666", " APROX. 2.000 QUILOS  DE SABONETE EM BARRAS")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2.900,00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=HYPERLINK("https://leilaoonline.net/lote/detalhe/129625", "215")</f>
      </c>
      <c r="B143" s="4" t="s">
        <f>=HYPERLINK("https://leilaoonline.net/lote/detalhe/129625", " Cabine suplementar em alumínio medidas aproximadas 2,20 comprimento  x 1,40 largura x 2,00 altura")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2.400,00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=HYPERLINK("https://leilaoonline.net/lote/detalhe/129765", "216")</f>
      </c>
      <c r="B144" s="4" t="s">
        <f>=HYPERLINK("https://leilaoonline.net/lote/detalhe/129765", " 10 peças - Caixa metálica - 1,00 x 0,90 x 0,50")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=HYPERLINK("https://leilaoonline.net/lote/detalhe/129682", "217")</f>
      </c>
      <c r="B145" s="4" t="s">
        <f>=HYPERLINK("https://leilaoonline.net/lote/detalhe/129682", "Ventilador Centrifugo")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6.750,00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=HYPERLINK("https://leilaoonline.net/lote/detalhe/129619", "218")</f>
      </c>
      <c r="B146" s="4" t="s">
        <f>=HYPERLINK("https://leilaoonline.net/lote/detalhe/129619", " Cabine suplementar em alumínio medidas aproximadas 2,20 comprimento  x 1,40 largura x 2,00 altura")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2.400,00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=HYPERLINK("https://leilaoonline.net/lote/detalhe/129624", "219")</f>
      </c>
      <c r="B147" s="4" t="s">
        <f>=HYPERLINK("https://leilaoonline.net/lote/detalhe/129624", " Cabine suplementar em alumínio medidas aproximadas 2,20 comprimento  x 1,40 largura x 2,00 altura")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2.400,00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=HYPERLINK("https://leilaoonline.net/lote/detalhe/129621", "220")</f>
      </c>
      <c r="B148" s="4" t="s">
        <f>=HYPERLINK("https://leilaoonline.net/lote/detalhe/129621", " Cabine suplementar em alumínio medidas aproximadas 2,20 comprimento  x 1,40 largura x 2,00 altura")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2.400,00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=HYPERLINK("https://leilaoonline.net/lote/detalhe/129762", "221")</f>
      </c>
      <c r="B149" s="4" t="s">
        <f>=HYPERLINK("https://leilaoonline.net/lote/detalhe/129762", " 10 peças - Caixa metálica - 1,00 x 0,90 x 0,50")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2.800,00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=HYPERLINK("https://leilaoonline.net/lote/detalhe/129766", "222")</f>
      </c>
      <c r="B150" s="4" t="s">
        <f>=HYPERLINK("https://leilaoonline.net/lote/detalhe/129766", " 10 peças - Caixa metálica - 1,00 x 0,90 x 0,50")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2.800,00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=HYPERLINK("https://leilaoonline.net/lote/detalhe/129683", "223")</f>
      </c>
      <c r="B151" s="4" t="s">
        <f>=HYPERLINK("https://leilaoonline.net/lote/detalhe/129683", "Compressor de ar")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3.900,00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=HYPERLINK("https://leilaoonline.net/lote/detalhe/129668", "224")</f>
      </c>
      <c r="B152" s="4" t="s">
        <f>=HYPERLINK("https://leilaoonline.net/lote/detalhe/129668", " FORNO MUFLA")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=HYPERLINK("https://leilaoonline.net/lote/detalhe/129670", "225")</f>
      </c>
      <c r="B153" s="4" t="s">
        <f>=HYPERLINK("https://leilaoonline.net/lote/detalhe/129670", " RETIFICA MELLO")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8.000,00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=HYPERLINK("https://leilaoonline.net/lote/detalhe/129669", "226")</f>
      </c>
      <c r="B154" s="4" t="s">
        <f>=HYPERLINK("https://leilaoonline.net/lote/detalhe/129669", " MÁQUINA DE TESTE DE DUREZA")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10.200,00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=HYPERLINK("https://leilaoonline.net/lote/detalhe/129623", "227")</f>
      </c>
      <c r="B155" s="4" t="s">
        <f>=HYPERLINK("https://leilaoonline.net/lote/detalhe/129623", " Cabine suplementar em alumínio medidas aproximadas 2,20 comprimento  x 1,40 largura x 2,00 altura")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2.400,00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=HYPERLINK("https://leilaoonline.net/lote/detalhe/129768", "228")</f>
      </c>
      <c r="B156" s="4" t="s">
        <f>=HYPERLINK("https://leilaoonline.net/lote/detalhe/129768", " 10 peças - Caixa metálica - 1,00 x 0,90 x 0,50")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2.800,00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=HYPERLINK("https://leilaoonline.net/lote/detalhe/129684", "229")</f>
      </c>
      <c r="B157" s="4" t="s">
        <f>=HYPERLINK("https://leilaoonline.net/lote/detalhe/129684", "Compressor de ar 200 pés")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=HYPERLINK("https://leilaoonline.net/lote/detalhe/129769", "230")</f>
      </c>
      <c r="B158" s="4" t="s">
        <f>=HYPERLINK("https://leilaoonline.net/lote/detalhe/129769", " 10 peças - Caixa metálica - 1,00 x 0,90 x 0,50")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2.800,00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=HYPERLINK("https://leilaoonline.net/lote/detalhe/129672", "231")</f>
      </c>
      <c r="B159" s="4" t="s">
        <f>=HYPERLINK("https://leilaoonline.net/lote/detalhe/129672", " DISCOS DE CORTE. 04 PEÇAS")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=HYPERLINK("https://leilaoonline.net/lote/detalhe/129680", "232")</f>
      </c>
      <c r="B160" s="4" t="s">
        <f>=HYPERLINK("https://leilaoonline.net/lote/detalhe/129680", " Forno estufa")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=HYPERLINK("https://leilaoonline.net/lote/detalhe/129681", "233")</f>
      </c>
      <c r="B161" s="4" t="s">
        <f>=HYPERLINK("https://leilaoonline.net/lote/detalhe/129681", " Torno")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=HYPERLINK("https://leilaoonline.net/lote/detalhe/129685", "234")</f>
      </c>
      <c r="B162" s="4" t="s">
        <f>=HYPERLINK("https://leilaoonline.net/lote/detalhe/129685", "5 discos de corte")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=HYPERLINK("https://leilaoonline.net/lote/detalhe/129622", "235")</f>
      </c>
      <c r="B163" s="4" t="s">
        <f>=HYPERLINK("https://leilaoonline.net/lote/detalhe/129622", " Cabine suplementar em alumínio medidas aproximadas 2,20 comprimento  x 1,40 largura x 2,00 altura")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2.400,00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=HYPERLINK("https://leilaoonline.net/lote/detalhe/129740", "236")</f>
      </c>
      <c r="B164" s="4" t="s">
        <f>=HYPERLINK("https://leilaoonline.net/lote/detalhe/129740", "  Cabine suplementar em alumínio medidas aproximadas 2,20 comprimento  x 1,40 largura x 2,00 altura")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2.400,00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=HYPERLINK("https://leilaoonline.net/lote/detalhe/129737", "237")</f>
      </c>
      <c r="B165" s="4" t="s">
        <f>=HYPERLINK("https://leilaoonline.net/lote/detalhe/129737", "  Cabine suplementar em alumínio medidas aproximadas 2,20 comprimento  x 1,40 largura x 2,00 altura")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2.400,00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=HYPERLINK("https://leilaoonline.net/lote/detalhe/129739", "238")</f>
      </c>
      <c r="B166" s="4" t="s">
        <f>=HYPERLINK("https://leilaoonline.net/lote/detalhe/129739", "  Cabine suplementar em alumínio medidas aproximadas 2,20 comprimento  x 1,40 largura x 2,00 altura")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2.400,00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=HYPERLINK("https://leilaoonline.net/lote/detalhe/129730", "239")</f>
      </c>
      <c r="B167" s="4" t="s">
        <f>=HYPERLINK("https://leilaoonline.net/lote/detalhe/129730", "  Cabine suplementar em alumínio medidas aproximadas 2,20 comprimento  x 1,40 largura x 2,00 altura")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2.400,00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=HYPERLINK("https://leilaoonline.net/lote/detalhe/129671", "240")</f>
      </c>
      <c r="B168" s="4" t="s">
        <f>=HYPERLINK("https://leilaoonline.net/lote/detalhe/129671", " 05 GERADORES A GASOLINA")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=HYPERLINK("https://leilaoonline.net/lote/detalhe/129674", "241")</f>
      </c>
      <c r="B169" s="4" t="s">
        <f>=HYPERLINK("https://leilaoonline.net/lote/detalhe/129674", "Equipamentos para cozinha industrial em inox  - aprox. 17  peças sendo:  Freezer, cubas, esquentador de comidas, fritadeira, balcão, geladeiras e outros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23.000,00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=HYPERLINK("https://leilaoonline.net/lote/detalhe/129673", "242")</f>
      </c>
      <c r="B170" s="4" t="s">
        <f>=HYPERLINK("https://leilaoonline.net/lote/detalhe/129673", "2 condensadores de ar condicionado")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=HYPERLINK("https://leilaoonline.net/lote/detalhe/129735", "243")</f>
      </c>
      <c r="B171" s="4" t="s">
        <f>=HYPERLINK("https://leilaoonline.net/lote/detalhe/129735", "  Cabine suplementar em alumínio medidas aproximadas 2,20 comprimento  x 1,40 largura x 2,00 altura")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=HYPERLINK("https://leilaoonline.net/lote/detalhe/129732", "245")</f>
      </c>
      <c r="B172" s="4" t="s">
        <f>=HYPERLINK("https://leilaoonline.net/lote/detalhe/129732", "  Cabine suplementar em alumínio medidas aproximadas 2,20 comprimento  x 1,40 largura x 2,00 altura")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=HYPERLINK("https://leilaoonline.net/lote/detalhe/129734", "246")</f>
      </c>
      <c r="B173" s="4" t="s">
        <f>=HYPERLINK("https://leilaoonline.net/lote/detalhe/129734", "  Cabine suplementar em alumínio medidas aproximadas 2,20 comprimento  x 1,40 largura x 2,00 altura")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=HYPERLINK("https://leilaoonline.net/lote/detalhe/129675", "247")</f>
      </c>
      <c r="B174" s="4" t="s">
        <f>=HYPERLINK("https://leilaoonline.net/lote/detalhe/129675", "Equipamentos para cozinha industrial em inox - sendo 3 refrigeradores")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=HYPERLINK("https://leilaoonline.net/lote/detalhe/129676", "248")</f>
      </c>
      <c r="B175" s="4" t="s">
        <f>=HYPERLINK("https://leilaoonline.net/lote/detalhe/129676", "Aprox. 30 peças de machos. Diversas medidas (sem uso)")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=HYPERLINK("https://leilaoonline.net/lote/detalhe/129729", "249")</f>
      </c>
      <c r="B176" s="4" t="s">
        <f>=HYPERLINK("https://leilaoonline.net/lote/detalhe/129729", "  Cabine suplementar em alumínio medidas aproximadas 2,20 comprimento  x 1,40 largura x 2,00 altura")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=HYPERLINK("https://leilaoonline.net/lote/detalhe/129736", "251")</f>
      </c>
      <c r="B177" s="4" t="s">
        <f>=HYPERLINK("https://leilaoonline.net/lote/detalhe/129736", "  Cabine suplementar em alumínio medidas aproximadas 2,20 comprimento  x 1,40 largura x 2,00 altura")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=HYPERLINK("https://leilaoonline.net/lote/detalhe/129738", "252")</f>
      </c>
      <c r="B178" s="4" t="s">
        <f>=HYPERLINK("https://leilaoonline.net/lote/detalhe/129738", "  Cabine suplementar em alumínio medidas aproximadas 2,20 comprimento  x 1,40 largura x 2,00 altura")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2.400,00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=HYPERLINK("https://leilaoonline.net/lote/detalhe/129733", "253")</f>
      </c>
      <c r="B179" s="4" t="s">
        <f>=HYPERLINK("https://leilaoonline.net/lote/detalhe/129733", "  Cabine suplementar em alumínio medidas aproximadas 2,20 comprimento  x 1,40 largura x 2,00 altura")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2.400,00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=HYPERLINK("https://leilaoonline.net/lote/detalhe/129731", "254")</f>
      </c>
      <c r="B180" s="4" t="s">
        <f>=HYPERLINK("https://leilaoonline.net/lote/detalhe/129731", "  Cabine suplementar em alumínio medidas aproximadas 2,20 comprimento  x 1,40 largura x 2,00 altura")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2.400,00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=HYPERLINK("https://leilaoonline.net/lote/detalhe/129770", "255")</f>
      </c>
      <c r="B181" s="4" t="s">
        <f>=HYPERLINK("https://leilaoonline.net/lote/detalhe/129770", " 10 peças - Caixa metálica - 1,00 x 0,90 x 0,50")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2.800,00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=HYPERLINK("https://leilaoonline.net/lote/detalhe/129774", "256")</f>
      </c>
      <c r="B182" s="4" t="s">
        <f>=HYPERLINK("https://leilaoonline.net/lote/detalhe/129774", " Alisador de concreto")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3.900,00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=HYPERLINK("https://leilaoonline.net/lote/detalhe/129678", "257")</f>
      </c>
      <c r="B183" s="4" t="s">
        <f>=HYPERLINK("https://leilaoonline.net/lote/detalhe/129678", " Aprox. 2,5 ton de vidros para expositores (tamanhos variados)")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=HYPERLINK("https://leilaoonline.net/lote/detalhe/129772", "258")</f>
      </c>
      <c r="B184" s="4" t="s">
        <f>=HYPERLINK("https://leilaoonline.net/lote/detalhe/129772", "Cápsula Saúna a vapor sem uso")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12.500,00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=HYPERLINK("https://leilaoonline.net/lote/detalhe/129677", "259")</f>
      </c>
      <c r="B185" s="4" t="s">
        <f>=HYPERLINK("https://leilaoonline.net/lote/detalhe/129677", " Cabine para caminhão GMC (Pouco uso)")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=HYPERLINK("https://leilaoonline.net/lote/detalhe/129679", "260")</f>
      </c>
      <c r="B186" s="4" t="s">
        <f>=HYPERLINK("https://leilaoonline.net/lote/detalhe/129679", "Plataforma elevatória. Aprox. 6 metros")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=HYPERLINK("https://leilaoonline.net/lote/detalhe/129686", "261")</f>
      </c>
      <c r="B187" s="4" t="s">
        <f>=HYPERLINK("https://leilaoonline.net/lote/detalhe/129686", "PLAINA")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=HYPERLINK("https://leilaoonline.net/lote/detalhe/129776", "262")</f>
      </c>
      <c r="B188" s="4" t="s">
        <f>=HYPERLINK("https://leilaoonline.net/lote/detalhe/129776", "Equipamento de inox")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9.000,00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=HYPERLINK("https://leilaoonline.net/lote/detalhe/129777", "263")</f>
      </c>
      <c r="B189" s="4" t="s">
        <f>=HYPERLINK("https://leilaoonline.net/lote/detalhe/129777", "Tanque misturador em inox capacidade 1.000 litros")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9.000,00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=HYPERLINK("https://leilaoonline.net/lote/detalhe/129629", "1002")</f>
      </c>
      <c r="B190" s="4" t="s">
        <f>=HYPERLINK("https://leilaoonline.net/lote/detalhe/129629", " ALIMENTADOR DE INJETORA CONAIR MDC30-SDC")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4.500,00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=HYPERLINK("https://leilaoonline.net/lote/detalhe/129628", "1012")</f>
      </c>
      <c r="B191" s="4" t="s">
        <f>=HYPERLINK("https://leilaoonline.net/lote/detalhe/129628", " TURASK MOD. BRASILIA.")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=HYPERLINK("https://leilaoonline.net/lote/detalhe/129627", "1014")</f>
      </c>
      <c r="B192" s="4" t="s">
        <f>=HYPERLINK("https://leilaoonline.net/lote/detalhe/129627", " COMPRESSOR DE AR BARIONKAR FB 30/350, ANO: 1999, C/ MOTOR WEG 7,5 CV")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=HYPERLINK("https://leilaoonline.net/lote/detalhe/129631", "1029")</f>
      </c>
      <c r="B193" s="4" t="s">
        <f>=HYPERLINK("https://leilaoonline.net/lote/detalhe/129631", " ROSQUEADEIRA AUTOMÁTICA")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=HYPERLINK("https://leilaoonline.net/lote/detalhe/129630", "1030")</f>
      </c>
      <c r="B194" s="4" t="s">
        <f>=HYPERLINK("https://leilaoonline.net/lote/detalhe/129630", " ROSQUEADEIRA AUTOMÁTICA")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=HYPERLINK("https://leilaoonline.net/lote/detalhe/129632", "1031")</f>
      </c>
      <c r="B195" s="4" t="s">
        <f>=HYPERLINK("https://leilaoonline.net/lote/detalhe/129632", " ROSQUEADEIRA AUTOMÁTICA")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=HYPERLINK("https://leilaoonline.net/lote/detalhe/129634", "1033")</f>
      </c>
      <c r="B196" s="4" t="s">
        <f>=HYPERLINK("https://leilaoonline.net/lote/detalhe/129634", " ROSQUEADEIRA AUTOMÁTICA")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=HYPERLINK("https://leilaoonline.net/lote/detalhe/129635", "1034")</f>
      </c>
      <c r="B197" s="4" t="s">
        <f>=HYPERLINK("https://leilaoonline.net/lote/detalhe/129635", " ROSQUEADEIRA AUTOMÁTICA")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=HYPERLINK("https://leilaoonline.net/lote/detalhe/129633", "1035")</f>
      </c>
      <c r="B198" s="4" t="s">
        <f>=HYPERLINK("https://leilaoonline.net/lote/detalhe/129633", " ROSQUEADEIRA AUTOMÁTICA")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=HYPERLINK("https://leilaoonline.net/lote/detalhe/129636", "1037")</f>
      </c>
      <c r="B199" s="4" t="s">
        <f>=HYPERLINK("https://leilaoonline.net/lote/detalhe/129636", " ROSQUEADEIRA AUTOMÁTICA")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=HYPERLINK("https://leilaoonline.net/lote/detalhe/129637", "1040")</f>
      </c>
      <c r="B200" s="4" t="s">
        <f>=HYPERLINK("https://leilaoonline.net/lote/detalhe/129637", " ROSQUEADEIRA AUTOMÁTICA")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=HYPERLINK("https://leilaoonline.net/lote/detalhe/129638", "1041")</f>
      </c>
      <c r="B201" s="4" t="s">
        <f>=HYPERLINK("https://leilaoonline.net/lote/detalhe/129638", " ROSQUEADEIRA AUTOMÁTICA")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=HYPERLINK("https://leilaoonline.net/lote/detalhe/129639", "1050")</f>
      </c>
      <c r="B202" s="4" t="s">
        <f>=HYPERLINK("https://leilaoonline.net/lote/detalhe/129639", " ROSQUEADEIRA AUTOMÁTICA")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=HYPERLINK("https://leilaoonline.net/lote/detalhe/129640", "1051")</f>
      </c>
      <c r="B203" s="4" t="s">
        <f>=HYPERLINK("https://leilaoonline.net/lote/detalhe/129640", " FURADEIRA DE COLUNA MANUAL")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6.500,00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=HYPERLINK("https://leilaoonline.net/lote/detalhe/129641", "1052")</f>
      </c>
      <c r="B204" s="4" t="s">
        <f>=HYPERLINK("https://leilaoonline.net/lote/detalhe/129641", " 2 PENEIRAS VIBRATÓRIAS")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=HYPERLINK("https://leilaoonline.net/lote/detalhe/129642", "1054")</f>
      </c>
      <c r="B205" s="4" t="s">
        <f>=HYPERLINK("https://leilaoonline.net/lote/detalhe/129642", " COMPRESSOR DE AR DOUAT C/ MOTOR 5 CV")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=HYPERLINK("https://leilaoonline.net/lote/detalhe/129643", "1064")</f>
      </c>
      <c r="B206" s="4" t="s">
        <f>=HYPERLINK("https://leilaoonline.net/lote/detalhe/129643", " REEVES")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7.250,00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=HYPERLINK("https://leilaoonline.net/lote/detalhe/129644", "1095")</f>
      </c>
      <c r="B207" s="4" t="s">
        <f>=HYPERLINK("https://leilaoonline.net/lote/detalhe/129644", " UNIDADE HIDRÁULICA C/ MOTOR")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3.900,00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=HYPERLINK("https://leilaoonline.net/lote/detalhe/129645", "1099")</f>
      </c>
      <c r="B208" s="4" t="s">
        <f>=HYPERLINK("https://leilaoonline.net/lote/detalhe/129645", " 2 TANQUES CILINDRICOS HORIZONTAIS EM AÇO CARBONO AGROMETAL")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=HYPERLINK("https://leilaoonline.net/lote/detalhe/129646", "1111")</f>
      </c>
      <c r="B209" s="4" t="s">
        <f>=HYPERLINK("https://leilaoonline.net/lote/detalhe/129646", " SILO C/ EXAUSTÃO.")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=HYPERLINK("https://leilaoonline.net/lote/detalhe/129647", "1118")</f>
      </c>
      <c r="B210" s="4" t="s">
        <f>=HYPERLINK("https://leilaoonline.net/lote/detalhe/129647", "PAINEL PARA TESTE")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=HYPERLINK("https://leilaoonline.net/lote/detalhe/129648", "1135")</f>
      </c>
      <c r="B211" s="4" t="s">
        <f>=HYPERLINK("https://leilaoonline.net/lote/detalhe/129648", " Máquina de fazer gravação a laser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7.900,00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=HYPERLINK("https://leilaoonline.net/lote/detalhe/129649", "1136")</f>
      </c>
      <c r="B212" s="4" t="s">
        <f>=HYPERLINK("https://leilaoonline.net/lote/detalhe/129649", " Painel controlador de tráfego")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4.200,00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=HYPERLINK("https://leilaoonline.net/lote/detalhe/129650", "1138")</f>
      </c>
      <c r="B213" s="4" t="s">
        <f>=HYPERLINK("https://leilaoonline.net/lote/detalhe/129650", " aprox. 350 unidades ganchos de segurança")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2.500,00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=HYPERLINK("https://leilaoonline.net/lote/detalhe/129651", "1156")</f>
      </c>
      <c r="B214" s="4" t="s">
        <f>=HYPERLINK("https://leilaoonline.net/lote/detalhe/129651", " 7 un. escadas de madeira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3.900,00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=HYPERLINK("https://leilaoonline.net/lote/detalhe/129655", "1165")</f>
      </c>
      <c r="B215" s="4" t="s">
        <f>=HYPERLINK("https://leilaoonline.net/lote/detalhe/129655", "[ LANCES POR KG ] Aprox. 30.000 quilos de eixos. Várias medidas.")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2,30</t>
        </is>
      </c>
      <c r="F215" s="4" t="inlineStr">
        <is>
          <t>0.10</t>
        </is>
      </c>
    </row>
    <row collapsed="false" customFormat="false" customHeight="false" hidden="false" ht="12.1" outlineLevel="0" r="216">
      <c r="A216" s="5" t="s">
        <f>=HYPERLINK("https://leilaoonline.net/lote/detalhe/129654", "1166")</f>
      </c>
      <c r="B216" s="4" t="s">
        <f>=HYPERLINK("https://leilaoonline.net/lote/detalhe/129654", " 1 un. de Torre de refrigeração de água")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3.900,00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=HYPERLINK("https://leilaoonline.net/lote/detalhe/129653", "1167")</f>
      </c>
      <c r="B217" s="4" t="s">
        <f>=HYPERLINK("https://leilaoonline.net/lote/detalhe/129653", " 1 un. de Torre de refrigeração de água")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3.900,00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=HYPERLINK("https://leilaoonline.net/lote/detalhe/129652", "1168")</f>
      </c>
      <c r="B218" s="4" t="s">
        <f>=HYPERLINK("https://leilaoonline.net/lote/detalhe/129652", " Forno tipo bambole em aço carbono")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=HYPERLINK("https://leilaoonline.net/lote/detalhe/129656", "1169")</f>
      </c>
      <c r="B219" s="4" t="s">
        <f>=HYPERLINK("https://leilaoonline.net/lote/detalhe/129656", " Forno tipo bambole em aço inox")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21.000,00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=HYPERLINK("https://leilaoonline.net/lote/detalhe/129659", "1174")</f>
      </c>
      <c r="B220" s="4" t="s">
        <f>=HYPERLINK("https://leilaoonline.net/lote/detalhe/129659", " 7 secadores de mão. Ar quente e frio")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6.500,00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=HYPERLINK("https://leilaoonline.net/lote/detalhe/129660", "1180")</f>
      </c>
      <c r="B221" s="4" t="s">
        <f>=HYPERLINK("https://leilaoonline.net/lote/detalhe/129660", " Torninho")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1.900,00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=HYPERLINK("https://leilaoonline.net/lote/detalhe/129658", "1182")</f>
      </c>
      <c r="B222" s="4" t="s">
        <f>=HYPERLINK("https://leilaoonline.net/lote/detalhe/129658", " Plaina de chaveta Rocco")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11.500,00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=HYPERLINK("https://leilaoonline.net/lote/detalhe/129661", "1186")</f>
      </c>
      <c r="B223" s="4" t="s">
        <f>=HYPERLINK("https://leilaoonline.net/lote/detalhe/129661", " Fogão de 8 bocas em inox")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1.200,00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=HYPERLINK("https://leilaoonline.net/lote/detalhe/129657", "1187")</f>
      </c>
      <c r="B224" s="4" t="s">
        <f>=HYPERLINK("https://leilaoonline.net/lote/detalhe/129657", " Máquina de lavar material")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1.200,00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=HYPERLINK("https://leilaoonline.net/lote/detalhe/129662", "1189")</f>
      </c>
      <c r="B225" s="4" t="s">
        <f>=HYPERLINK("https://leilaoonline.net/lote/detalhe/129662", "Máquina de fazer Raio-X a Laser")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=HYPERLINK("https://leilaoonline.net/lote/detalhe/129749", "1190")</f>
      </c>
      <c r="B226" s="4" t="s">
        <f>=HYPERLINK("https://leilaoonline.net/lote/detalhe/129749", "aprox.150 fechaduras diversas sem uso (no estado)")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8.000,00</t>
        </is>
      </c>
      <c r="F2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2026-08-13T21:47:57.00Z</dcterms:created>
  <dc:creator>Tellks Tecnologia</dc:creator>
  <cp:revision>0</cp:revision>
</cp:coreProperties>
</file>