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MOTONIVELADORA CASE 865B (2018) * 4 TRATORES JD 8335 R (13 3 16) * PULVERIZ. UNIPORT 3000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12/05/2022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=HYPERLINK("https://leilaoonline.net/lote/detalhe/125677", "001")</f>
      </c>
      <c r="B11" s="4" t="s">
        <f>=HYPERLINK("https://leilaoonline.net/lote/detalhe/125677", " MOTONIVELADORA- CASE 865B FROTA 228004 ANO/MOD:  2018 Série/Chassi :  HBZN0865LHAF06429 Horímetro:  16685.9 EQUIPAMENTO NÃO TESTADO, PNEUS RUINS; ESTADO GERAL, conforme síntese anexo. ")</f>
      </c>
      <c r="C11" s="4" t="inlineStr">
        <is>
          <t>Vendido</t>
        </is>
      </c>
      <c r="D11" s="4" t="inlineStr">
        <is>
          <t>43</t>
        </is>
      </c>
      <c r="E11" s="5" t="inlineStr">
        <is>
          <t>460.000,00</t>
        </is>
      </c>
      <c r="F11" s="4" t="inlineStr">
        <is>
          <t>5000.00</t>
        </is>
      </c>
    </row>
    <row collapsed="false" customFormat="false" customHeight="false" hidden="false" ht="12.1" outlineLevel="0" r="12">
      <c r="A12" s="5" t="s">
        <f>=HYPERLINK("https://leilaoonline.net/lote/detalhe/125675", "002")</f>
      </c>
      <c r="B12" s="4" t="s">
        <f>=HYPERLINK("https://leilaoonline.net/lote/detalhe/125675", " TRATOR PESADO JD 8335R,  FROTA-52286 ANO/MOD:  2013 Série/Chassi :  IRW8335RJCP055652 Horímetro:  27972.9 EQUIPAMENTO PAROU FUNCIONANDO E PNEUS MEIA VIDA. - ESTADO GERAL, conforme síntese anexo. 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300.000,00</t>
        </is>
      </c>
      <c r="F12" s="4" t="inlineStr">
        <is>
          <t>10000.00</t>
        </is>
      </c>
    </row>
    <row collapsed="false" customFormat="false" customHeight="false" hidden="false" ht="12.1" outlineLevel="0" r="13">
      <c r="A13" s="5" t="s">
        <f>=HYPERLINK("https://leilaoonline.net/lote/detalhe/125676", "003")</f>
      </c>
      <c r="B13" s="4" t="s">
        <f>=HYPERLINK("https://leilaoonline.net/lote/detalhe/125676", " TRATOR PESADO JD 8335R,  FROTA-224801 ANO/MOD:  2016 Série/Chassi :  1BM8345RLGS000122 Horímetro:  23514.3 EQUIPAMENTO PAROU FUNCIONANDO E PNEUS MEIA VIDA. - ESTADO GERAL, conforme síntese anexo. 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350.000,00</t>
        </is>
      </c>
      <c r="F13" s="4" t="inlineStr">
        <is>
          <t>10000.00</t>
        </is>
      </c>
    </row>
    <row collapsed="false" customFormat="false" customHeight="false" hidden="false" ht="12.1" outlineLevel="0" r="14">
      <c r="A14" s="5" t="s">
        <f>=HYPERLINK("https://leilaoonline.net/lote/detalhe/125679", "004")</f>
      </c>
      <c r="B14" s="4" t="s">
        <f>=HYPERLINK("https://leilaoonline.net/lote/detalhe/125679", " TRATOR PESADO JD 8335R,  FROTA-224802 ANO/MOD:  2016 Série/Chassi :  1BM8345RPGGS000130 Horímetro:  21336.3 EQUIPAMENTO PAROU FUNCIONANDO E PNEUS MEIA VIDA. - ESTADO GERAL, conforme síntese anexo. ")</f>
      </c>
      <c r="C14" s="4" t="inlineStr">
        <is>
          <t>Não vendido</t>
        </is>
      </c>
      <c r="D14" s="4" t="inlineStr">
        <is>
          <t>12</t>
        </is>
      </c>
      <c r="E14" s="5" t="inlineStr">
        <is>
          <t>520.000,00</t>
        </is>
      </c>
      <c r="F14" s="4" t="inlineStr">
        <is>
          <t>10000.00</t>
        </is>
      </c>
    </row>
    <row collapsed="false" customFormat="false" customHeight="false" hidden="false" ht="12.1" outlineLevel="0" r="15">
      <c r="A15" s="5" t="s">
        <f>=HYPERLINK("https://leilaoonline.net/lote/detalhe/125678", "005")</f>
      </c>
      <c r="B15" s="4" t="s">
        <f>=HYPERLINK("https://leilaoonline.net/lote/detalhe/125678", " TRATOR PESADO JD 8335R,  FROTA- 224803 ANO/MOD:  2016 Série/Chassi :  1BM8345RCGS000133 Horímetro:  25411 EQUIPAMENTO PAROU FUNCIONANDO E PNEUS MEIA VIDA. - ESTADO GERAL, conforme síntese anexo. ")</f>
      </c>
      <c r="C15" s="4" t="inlineStr">
        <is>
          <t>Não vendido</t>
        </is>
      </c>
      <c r="D15" s="4" t="inlineStr">
        <is>
          <t>6</t>
        </is>
      </c>
      <c r="E15" s="5" t="inlineStr">
        <is>
          <t>350.000,00</t>
        </is>
      </c>
      <c r="F15" s="4" t="inlineStr">
        <is>
          <t>10000.00</t>
        </is>
      </c>
    </row>
    <row collapsed="false" customFormat="false" customHeight="false" hidden="false" ht="12.1" outlineLevel="0" r="16">
      <c r="A16" s="5" t="s">
        <f>=HYPERLINK("https://leilaoonline.net/lote/detalhe/125674", "006")</f>
      </c>
      <c r="B16" s="4" t="s">
        <f>=HYPERLINK("https://leilaoonline.net/lote/detalhe/125674", " PULVERIZADORA UNIPORT- 3000 JACTO FROTA 2175 ANO/MOD:  2013 Série/Chassi :  629394 Horímetro:  21693.7 EQUIPAMENTO PAROU FUNCIONANDO E PNEUS MEIA VIDA. - ESTADO GERAL, conforme síntese anexo. ")</f>
      </c>
      <c r="C16" s="4" t="inlineStr">
        <is>
          <t>Vendido</t>
        </is>
      </c>
      <c r="D16" s="4" t="inlineStr">
        <is>
          <t>1</t>
        </is>
      </c>
      <c r="E16" s="5" t="inlineStr">
        <is>
          <t>305.000,00</t>
        </is>
      </c>
      <c r="F16" s="4" t="inlineStr">
        <is>
          <t>5000.00</t>
        </is>
      </c>
    </row>
    <row collapsed="false" customFormat="false" customHeight="false" hidden="false" ht="12.1" outlineLevel="0" r="17">
      <c r="A17" s="5" t="s">
        <f>=HYPERLINK("https://leilaoonline.net/lote/detalhe/125680", "007")</f>
      </c>
      <c r="B17" s="4" t="s">
        <f>=HYPERLINK("https://leilaoonline.net/lote/detalhe/125680", " QUADRICICLO HONDA,  TRX420 FOURTRAX frota 329013 ANO/MOD:  2015 Série/Chassi :  9C2TE4300FR001589 EQUIPAMENTO NÃO ESTÁ FUNCIONANDO -  ESTADO GERAL, conforme síntese anexo. ")</f>
      </c>
      <c r="C17" s="4" t="inlineStr">
        <is>
          <t>Vendido</t>
        </is>
      </c>
      <c r="D17" s="4" t="inlineStr">
        <is>
          <t>4</t>
        </is>
      </c>
      <c r="E17" s="5" t="inlineStr">
        <is>
          <t>8.500,00</t>
        </is>
      </c>
      <c r="F1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2026-09-03T05:49:20.00Z</dcterms:created>
  <dc:creator>Tellks Tecnologia</dc:creator>
  <cp:revision>0</cp:revision>
</cp:coreProperties>
</file>