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CAMINHÕES, TANQUES, TRATORES, REBOQUES, SEMI-REBOQUES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24/03/2022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=HYPERLINK("https://leilaoonline.net/lote/detalhe/121563", "000")</f>
      </c>
      <c r="B11" s="4" t="s">
        <f>=HYPERLINK("https://leilaoonline.net/lote/detalhe/121563", "[ VÍDEOS ] Pulverizador John Deere Modelo 4630. Equipamento trabalhando. Completo com GPS. Ano 2012. Aprox. 10.900 horas")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490.000,00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=HYPERLINK("https://leilaoonline.net/lote/detalhe/121577", "001")</f>
      </c>
      <c r="B12" s="4" t="s">
        <f>=HYPERLINK("https://leilaoonline.net/lote/detalhe/121577", " [ VÍDEO ] PÁ CARREGADEIRA FIATALLIS. MOD. FR14 ANO 1993 - FUNCIONANDO")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150.000,00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=HYPERLINK("https://leilaoonline.net/lote/detalhe/121564", "002")</f>
      </c>
      <c r="B13" s="4" t="s">
        <f>=HYPERLINK("https://leilaoonline.net/lote/detalhe/121564", " COMPACTADOR DE LIXO PLANALTO")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22.000,00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=HYPERLINK("https://leilaoonline.net/lote/detalhe/120310", "003")</f>
      </c>
      <c r="B14" s="4" t="s">
        <f>=HYPERLINK("https://leilaoonline.net/lote/detalhe/120310", " Trator Valtra mod. BH-180 ano 2012 - c/ climatizador/revisado câmbio /revisado motor/pintura nova")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190.000,00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=HYPERLINK("https://leilaoonline.net/lote/detalhe/120305", "004")</f>
      </c>
      <c r="B15" s="4" t="s">
        <f>=HYPERLINK("https://leilaoonline.net/lote/detalhe/120305", " Iveco Fiat Daily 3510. Ano 2002 (pneus diant. Michelin seminovos)")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45.000,00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=HYPERLINK("https://leilaoonline.net/lote/detalhe/120311", "005")</f>
      </c>
      <c r="B16" s="4" t="s">
        <f>=HYPERLINK("https://leilaoonline.net/lote/detalhe/120311", " Trator John Deere mod. 6165J ano 2011 -4 pneus ressolados novos/ pintura nova/ funcionado")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280.000,00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=HYPERLINK("https://leilaoonline.net/lote/detalhe/120312", "006")</f>
      </c>
      <c r="B17" s="4" t="s">
        <f>=HYPERLINK("https://leilaoonline.net/lote/detalhe/120312", " Trator John Deere mod. 6180J ano 2012 - pintura nova/funcionando")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290.000,00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=HYPERLINK("https://leilaoonline.net/lote/detalhe/120316", "007")</f>
      </c>
      <c r="B18" s="4" t="s">
        <f>=HYPERLINK("https://leilaoonline.net/lote/detalhe/120316", "[ VÍDEOS ] FORD CARGO 1617 ANO 1995/1995 - Guicho plataforma fixa.")</f>
      </c>
      <c r="C18" s="4" t="inlineStr">
        <is>
          <t>Vendido</t>
        </is>
      </c>
      <c r="D18" s="4" t="inlineStr">
        <is>
          <t>1</t>
        </is>
      </c>
      <c r="E18" s="5" t="inlineStr">
        <is>
          <t>42.000,00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=HYPERLINK("https://leilaoonline.net/lote/detalhe/120317", "008")</f>
      </c>
      <c r="B19" s="4" t="s">
        <f>=HYPERLINK("https://leilaoonline.net/lote/detalhe/120317", "FORD F 14000 HD ANO 1995/1995. COM BOMBA PUTZMEISTER 1406 ANO 2005")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190.000,00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=HYPERLINK("https://leilaoonline.net/lote/detalhe/121670", "009")</f>
      </c>
      <c r="B20" s="4" t="s">
        <f>=HYPERLINK("https://leilaoonline.net/lote/detalhe/121670", "[ VÍDEO ] Trator de esteira Caterpillar mod. D4ESR - ano 1993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138.000,00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=HYPERLINK("https://leilaoonline.net/lote/detalhe/121567", "010")</f>
      </c>
      <c r="B21" s="4" t="s">
        <f>=HYPERLINK("https://leilaoonline.net/lote/detalhe/121567", " Tanque pipa com canhão 18.000 litros")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20.900,00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=HYPERLINK("https://leilaoonline.net/lote/detalhe/121565", "011")</f>
      </c>
      <c r="B22" s="4" t="s">
        <f>=HYPERLINK("https://leilaoonline.net/lote/detalhe/121565", " Cabine suplementar marca Gascom 2 portas")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10.000,00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=HYPERLINK("https://leilaoonline.net/lote/detalhe/120320", "012")</f>
      </c>
      <c r="B23" s="4" t="s">
        <f>=HYPERLINK("https://leilaoonline.net/lote/detalhe/120320", "Plantadeira Jumil mod. 2880. Ano 2002")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28.000,00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=HYPERLINK("https://leilaoonline.net/lote/detalhe/120313", "013")</f>
      </c>
      <c r="B24" s="4" t="s">
        <f>=HYPERLINK("https://leilaoonline.net/lote/detalhe/120313", "Trator Valtra mod.BH-180. Ano 2006. Traçado. Ar condicionado. Funcionando. Operacional.")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130.000,00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=HYPERLINK("https://leilaoonline.net/lote/detalhe/120301", "014")</f>
      </c>
      <c r="B25" s="4" t="s">
        <f>=HYPERLINK("https://leilaoonline.net/lote/detalhe/120301", " 2 para-choques Trator New Holland TL 75")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750,00</t>
        </is>
      </c>
      <c r="F25" s="4" t="inlineStr">
        <is>
          <t>200.00</t>
        </is>
      </c>
    </row>
    <row collapsed="false" customFormat="false" customHeight="false" hidden="false" ht="12.1" outlineLevel="0" r="26">
      <c r="A26" s="5" t="s">
        <f>=HYPERLINK("https://leilaoonline.net/lote/detalhe/120314", "015")</f>
      </c>
      <c r="B26" s="4" t="s">
        <f>=HYPERLINK("https://leilaoonline.net/lote/detalhe/120314", "Alongadores Valtra")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2.000,00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=HYPERLINK("https://leilaoonline.net/lote/detalhe/120293", "016")</f>
      </c>
      <c r="B27" s="4" t="s">
        <f>=HYPERLINK("https://leilaoonline.net/lote/detalhe/120293", " Par de Aro de roda Massey Ferguson 7000 MF")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=HYPERLINK("https://leilaoonline.net/lote/detalhe/120315", "017")</f>
      </c>
      <c r="B28" s="4" t="s">
        <f>=HYPERLINK("https://leilaoonline.net/lote/detalhe/120315", "8 pistões, sendo 6 sem uso e 2 usados.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12.000,00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=HYPERLINK("https://leilaoonline.net/lote/detalhe/121568", "018")</f>
      </c>
      <c r="B29" s="4" t="s">
        <f>=HYPERLINK("https://leilaoonline.net/lote/detalhe/121568", " Carrocerria oficina com armários marca Gascom")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12.000,00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=HYPERLINK("https://leilaoonline.net/lote/detalhe/120321", "019")</f>
      </c>
      <c r="B30" s="4" t="s">
        <f>=HYPERLINK("https://leilaoonline.net/lote/detalhe/120321", "LT de peças de máquinas: pino, grampos, 2 rodas e outros")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18.000,00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=HYPERLINK("https://leilaoonline.net/lote/detalhe/121699", "020")</f>
      </c>
      <c r="B31" s="4" t="s">
        <f>=HYPERLINK("https://leilaoonline.net/lote/detalhe/121699", "Toyota Bandeirante. Ano 1979/1979. Diesel ")</f>
      </c>
      <c r="C31" s="4" t="inlineStr">
        <is>
          <t>Vendido</t>
        </is>
      </c>
      <c r="D31" s="4" t="inlineStr">
        <is>
          <t>1</t>
        </is>
      </c>
      <c r="E31" s="5" t="inlineStr">
        <is>
          <t>20.500,00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=HYPERLINK("https://leilaoonline.net/lote/detalhe/121775", "021")</f>
      </c>
      <c r="B32" s="4" t="s">
        <f>=HYPERLINK("https://leilaoonline.net/lote/detalhe/121775", "Equipamento Poliguindaste. Marca Grimalde. Ano 2010. Acompanha a Caçamba.")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33.000,00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=HYPERLINK("https://leilaoonline.net/lote/detalhe/120323", "022")</f>
      </c>
      <c r="B33" s="4" t="s">
        <f>=HYPERLINK("https://leilaoonline.net/lote/detalhe/120323", "[ VÍDEO ] Trator Massey Ferguson Mod 95X tração 4x2 - Equipamento parou trabalhando. Ano não identificado")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49.000,00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=HYPERLINK("https://leilaoonline.net/lote/detalhe/121578", "023")</f>
      </c>
      <c r="B34" s="4" t="s">
        <f>=HYPERLINK("https://leilaoonline.net/lote/detalhe/121578", " Dolly Randon c/ quinta roda (revisado. Sem direito a documentação)")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21.500,00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=HYPERLINK("https://leilaoonline.net/lote/detalhe/121572", "024")</f>
      </c>
      <c r="B35" s="4" t="s">
        <f>=HYPERLINK("https://leilaoonline.net/lote/detalhe/121572", " Dolly Randon c/ quinta roda (revisado. Sem direito a documentação)")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21.500,00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=HYPERLINK("https://leilaoonline.net/lote/detalhe/120294", "025")</f>
      </c>
      <c r="B36" s="4" t="s">
        <f>=HYPERLINK("https://leilaoonline.net/lote/detalhe/120294", "Redutor hidráulico")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5.000,00</t>
        </is>
      </c>
      <c r="F36" s="4" t="inlineStr">
        <is>
          <t>200.00</t>
        </is>
      </c>
    </row>
    <row collapsed="false" customFormat="false" customHeight="false" hidden="false" ht="12.1" outlineLevel="0" r="37">
      <c r="A37" s="5" t="s">
        <f>=HYPERLINK("https://leilaoonline.net/lote/detalhe/121569", "026")</f>
      </c>
      <c r="B37" s="4" t="s">
        <f>=HYPERLINK("https://leilaoonline.net/lote/detalhe/121569", " SR / Tanque 23 mil litros marca Gotti ano 2005")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23.000,00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=HYPERLINK("https://leilaoonline.net/lote/detalhe/120296", "027")</f>
      </c>
      <c r="B38" s="4" t="s">
        <f>=HYPERLINK("https://leilaoonline.net/lote/detalhe/120296", " 02 tanques Plásticos DM")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=HYPERLINK("https://leilaoonline.net/lote/detalhe/120295", "028")</f>
      </c>
      <c r="B39" s="4" t="s">
        <f>=HYPERLINK("https://leilaoonline.net/lote/detalhe/120295", "  5 tanques: 04 Massey Ferguson 7000 e 01 New Holland TL")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=HYPERLINK("https://leilaoonline.net/lote/detalhe/121571", "029")</f>
      </c>
      <c r="B40" s="4" t="s">
        <f>=HYPERLINK("https://leilaoonline.net/lote/detalhe/121571", " Baú refrigerado Gancheiro assoalho canelado ano 2013")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35.000,00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=HYPERLINK("https://leilaoonline.net/lote/detalhe/121573", "030")</f>
      </c>
      <c r="B41" s="4" t="s">
        <f>=HYPERLINK("https://leilaoonline.net/lote/detalhe/121573", " Conjunto de Barras traseira. Tratores John Deere")</f>
      </c>
      <c r="C41" s="4" t="inlineStr">
        <is>
          <t>Vendido</t>
        </is>
      </c>
      <c r="D41" s="4" t="inlineStr">
        <is>
          <t>1</t>
        </is>
      </c>
      <c r="E41" s="5" t="inlineStr">
        <is>
          <t>7.800,00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=HYPERLINK("https://leilaoonline.net/lote/detalhe/121574", "031")</f>
      </c>
      <c r="B42" s="4" t="s">
        <f>=HYPERLINK("https://leilaoonline.net/lote/detalhe/121574", " Conjunto de Barras traseira. Tratores John Deere")</f>
      </c>
      <c r="C42" s="4" t="inlineStr">
        <is>
          <t>Vendido</t>
        </is>
      </c>
      <c r="D42" s="4" t="inlineStr">
        <is>
          <t>1</t>
        </is>
      </c>
      <c r="E42" s="5" t="inlineStr">
        <is>
          <t>7.800,00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=HYPERLINK("https://leilaoonline.net/lote/detalhe/121579", "032")</f>
      </c>
      <c r="B43" s="4" t="s">
        <f>=HYPERLINK("https://leilaoonline.net/lote/detalhe/121579", " Conjunto de Barras traseira. Tratores John Deere")</f>
      </c>
      <c r="C43" s="4" t="inlineStr">
        <is>
          <t>Vendido</t>
        </is>
      </c>
      <c r="D43" s="4" t="inlineStr">
        <is>
          <t>1</t>
        </is>
      </c>
      <c r="E43" s="5" t="inlineStr">
        <is>
          <t>7.500,00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=HYPERLINK("https://leilaoonline.net/lote/detalhe/121575", "033")</f>
      </c>
      <c r="B44" s="4" t="s">
        <f>=HYPERLINK("https://leilaoonline.net/lote/detalhe/121575", " Conjunto de Barras traseira. Tratores John Deere")</f>
      </c>
      <c r="C44" s="4" t="inlineStr">
        <is>
          <t>Vendido</t>
        </is>
      </c>
      <c r="D44" s="4" t="inlineStr">
        <is>
          <t>1</t>
        </is>
      </c>
      <c r="E44" s="5" t="inlineStr">
        <is>
          <t>7.500,00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=HYPERLINK("https://leilaoonline.net/lote/detalhe/121566", "034")</f>
      </c>
      <c r="B45" s="4" t="s">
        <f>=HYPERLINK("https://leilaoonline.net/lote/detalhe/121566", " Conjunto de Barras traseira. Tratores John Deere")</f>
      </c>
      <c r="C45" s="4" t="inlineStr">
        <is>
          <t>Vendido</t>
        </is>
      </c>
      <c r="D45" s="4" t="inlineStr">
        <is>
          <t>1</t>
        </is>
      </c>
      <c r="E45" s="5" t="inlineStr">
        <is>
          <t>7.500,00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=HYPERLINK("https://leilaoonline.net/lote/detalhe/120309", "035")</f>
      </c>
      <c r="B46" s="4" t="s">
        <f>=HYPERLINK("https://leilaoonline.net/lote/detalhe/120309", " Mercedes Benz Actros 4844K. 8x4. Ano 2014.  Aut. Freio retarder")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280.000,00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=HYPERLINK("https://leilaoonline.net/lote/detalhe/121570", "036")</f>
      </c>
      <c r="B47" s="4" t="s">
        <f>=HYPERLINK("https://leilaoonline.net/lote/detalhe/121570", " Conjunto de Barras traseira. Tratores Valtra")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7.800,00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=HYPERLINK("https://leilaoonline.net/lote/detalhe/121576", "037")</f>
      </c>
      <c r="B48" s="4" t="s">
        <f>=HYPERLINK("https://leilaoonline.net/lote/detalhe/121576", " Conjunto de Barras traseira. Tratores Valtra")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7.800,00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=HYPERLINK("https://leilaoonline.net/lote/detalhe/121694", "038")</f>
      </c>
      <c r="B49" s="4" t="s">
        <f>=HYPERLINK("https://leilaoonline.net/lote/detalhe/121694", "Máquinas de prensar mangueiras hidráulicas Marca Sogima. Funcionando")</f>
      </c>
      <c r="C49" s="4" t="inlineStr">
        <is>
          <t>Vendido</t>
        </is>
      </c>
      <c r="D49" s="4" t="inlineStr">
        <is>
          <t>2</t>
        </is>
      </c>
      <c r="E49" s="5" t="inlineStr">
        <is>
          <t>11.000,00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=HYPERLINK("https://leilaoonline.net/lote/detalhe/120306", "039")</f>
      </c>
      <c r="B50" s="4" t="s">
        <f>=HYPERLINK("https://leilaoonline.net/lote/detalhe/120306", " Scania T 112 HW. 4x2. Ano 1990")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95.000,00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=HYPERLINK("https://leilaoonline.net/lote/detalhe/120307", "040")</f>
      </c>
      <c r="B51" s="4" t="s">
        <f>=HYPERLINK("https://leilaoonline.net/lote/detalhe/120307", " Volvo FH 540 6x4 T. Ano 2013")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280.000,00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=HYPERLINK("https://leilaoonline.net/lote/detalhe/120308", "041")</f>
      </c>
      <c r="B52" s="4" t="s">
        <f>=HYPERLINK("https://leilaoonline.net/lote/detalhe/120308", "[ VÍDEO ] Ônibus Scania Induscar Apache U. Ano 2010. Carroceria Caio. Motor Scania. Possui elevador para deficientes")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40.000,00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=HYPERLINK("https://leilaoonline.net/lote/detalhe/120300", "042")</f>
      </c>
      <c r="B53" s="4" t="s">
        <f>=HYPERLINK("https://leilaoonline.net/lote/detalhe/120300", " Tanque de água para caminhao 3/4. Capacidade 3 mil litros. Ano 2013")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10.000,00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=HYPERLINK("https://leilaoonline.net/lote/detalhe/121695", "043")</f>
      </c>
      <c r="B54" s="4" t="s">
        <f>=HYPERLINK("https://leilaoonline.net/lote/detalhe/121695", "VW/VW 7.90 S C.D  ano 90/90")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17.000,00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=HYPERLINK("https://leilaoonline.net/lote/detalhe/121696", "044")</f>
      </c>
      <c r="B55" s="4" t="s">
        <f>=HYPERLINK("https://leilaoonline.net/lote/detalhe/121696", "FIAT / DOBLÔ CARGO FLEX ANO 2014/2015 (FUNCIONANDO)")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38.000,00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=HYPERLINK("https://leilaoonline.net/lote/detalhe/120297", "045")</f>
      </c>
      <c r="B56" s="4" t="s">
        <f>=HYPERLINK("https://leilaoonline.net/lote/detalhe/120297", " Carroceria borracheira Gascom. Ano 2015")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16.000,00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=HYPERLINK("https://leilaoonline.net/lote/detalhe/120299", "046")</f>
      </c>
      <c r="B57" s="4" t="s">
        <f>=HYPERLINK("https://leilaoonline.net/lote/detalhe/120299", " Tanque marca Tankar. Capac. 15 mil litros. 3 bocas. Ano 2009")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15.000,00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=HYPERLINK("https://leilaoonline.net/lote/detalhe/121697", "047")</f>
      </c>
      <c r="B58" s="4" t="s">
        <f>=HYPERLINK("https://leilaoonline.net/lote/detalhe/121697", "FIAT / FIORINO BAÚ FLEX  ANO 2009/2009 - (motor desmontado) 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11.900,00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=HYPERLINK("https://leilaoonline.net/lote/detalhe/121698", "048")</f>
      </c>
      <c r="B59" s="4" t="s">
        <f>=HYPERLINK("https://leilaoonline.net/lote/detalhe/121698", "Empilhadeira Toyota  Ano 2005. Capacidade 2,5 toneladas . Não acompanha cilindro de gás. Torre dupla/ Deslocador lateral")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62.000,00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=HYPERLINK("https://leilaoonline.net/lote/detalhe/120298", "049")</f>
      </c>
      <c r="B60" s="4" t="s">
        <f>=HYPERLINK("https://leilaoonline.net/lote/detalhe/120298", " Carroceria borracheira Gascom. Ano 2014")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13.000,00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=HYPERLINK("https://leilaoonline.net/lote/detalhe/120292", "054")</f>
      </c>
      <c r="B61" s="4" t="s">
        <f>=HYPERLINK("https://leilaoonline.net/lote/detalhe/120292", "TRANSBORDO SANTA IZABEL. 10,5 toneladas. ANO 2010 (Ref.RT05)")</f>
      </c>
      <c r="C61" s="4" t="inlineStr">
        <is>
          <t>Não vendido</t>
        </is>
      </c>
      <c r="D61" s="4" t="inlineStr">
        <is>
          <t>1</t>
        </is>
      </c>
      <c r="E61" s="5" t="inlineStr">
        <is>
          <t>10.500,00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=HYPERLINK("https://leilaoonline.net/lote/detalhe/120302", "055")</f>
      </c>
      <c r="B62" s="4" t="s">
        <f>=HYPERLINK("https://leilaoonline.net/lote/detalhe/120302", "Base estacionária com tanque de 20 mil litros sem uso com bomba registrado")</f>
      </c>
      <c r="C62" s="4" t="inlineStr">
        <is>
          <t>Não vendido</t>
        </is>
      </c>
      <c r="D62" s="4" t="inlineStr">
        <is>
          <t>1</t>
        </is>
      </c>
      <c r="E62" s="5" t="inlineStr">
        <is>
          <t>35.000,00</t>
        </is>
      </c>
      <c r="F62" s="4" t="inlineStr">
        <is>
          <t>200.00</t>
        </is>
      </c>
    </row>
    <row collapsed="false" customFormat="false" customHeight="false" hidden="false" ht="12.1" outlineLevel="0" r="63">
      <c r="A63" s="5" t="s">
        <f>=HYPERLINK("https://leilaoonline.net/lote/detalhe/120303", "056")</f>
      </c>
      <c r="B63" s="4" t="s">
        <f>=HYPERLINK("https://leilaoonline.net/lote/detalhe/120303", "Lotes de 4 Pneus com rodas  Medida 600/50-22.5")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8.900,00</t>
        </is>
      </c>
      <c r="F63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2026-04-14T17:15:53.00Z</dcterms:created>
  <dc:creator>Tellks Tecnologia</dc:creator>
  <cp:revision>0</cp:revision>
</cp:coreProperties>
</file>