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=HYPERLINK("https://leilaoonline.net/lote/detalhe/108431", "001")</f>
      </c>
      <c r="B11" s="4" t="s">
        <f>=HYPERLINK("https://leilaoonline.net/lote/detalhe/108431", "[ VÍDEO ] Eixo dianteiro JCB 456 Serial 3.31342.3")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=HYPERLINK("https://leilaoonline.net/lote/detalhe/108430", "002")</f>
      </c>
      <c r="B12" s="4" t="s">
        <f>=HYPERLINK("https://leilaoonline.net/lote/detalhe/108430", "[ VÍDEO ] Transmissão Carraro para Retroescavadeira 4x2 sem grupo de válvulas")</f>
      </c>
      <c r="C12" s="4" t="inlineStr">
        <is>
          <t>Vendido</t>
        </is>
      </c>
      <c r="D12" s="4" t="inlineStr">
        <is>
          <t>1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=HYPERLINK("https://leilaoonline.net/lote/detalhe/108434", "003")</f>
      </c>
      <c r="B13" s="4" t="s">
        <f>=HYPERLINK("https://leilaoonline.net/lote/detalhe/108434", " Motor caterpillar C15 sem modulo e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=HYPERLINK("https://leilaoonline.net/lote/detalhe/108432", "004")</f>
      </c>
      <c r="B14" s="4" t="s">
        <f>=HYPERLINK("https://leilaoonline.net/lote/detalhe/108432", " Cabine Motoniveladora Caterpillar modelo 120G com vidros")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=HYPERLINK("https://leilaoonline.net/lote/detalhe/108435", "006")</f>
      </c>
      <c r="B15" s="4" t="s">
        <f>=HYPERLINK("https://leilaoonline.net/lote/detalhe/108435", "[ VÍDEO ] Redutor de  Giro Escavadeira Komatsu PC600 com motor")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=HYPERLINK("https://leilaoonline.net/lote/detalhe/108436", "007")</f>
      </c>
      <c r="B16" s="4" t="s">
        <f>=HYPERLINK("https://leilaoonline.net/lote/detalhe/108436", "Redutor de Giro Escavadeira Caterpillar 320BL com motor")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=HYPERLINK("https://leilaoonline.net/lote/detalhe/108440", "009")</f>
      </c>
      <c r="B17" s="4" t="s">
        <f>=HYPERLINK("https://leilaoonline.net/lote/detalhe/108440", "[ VÍDEO ] Comando Final Trator de Esteira Catepillar D8L com seguimentos")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=HYPERLINK("https://leilaoonline.net/lote/detalhe/108439", "010")</f>
      </c>
      <c r="B18" s="4" t="s">
        <f>=HYPERLINK("https://leilaoonline.net/lote/detalhe/108439", "[ VÍDEO ] Comando Hidráulico Escavadeira Caterpillar 336D")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=HYPERLINK("https://leilaoonline.net/lote/detalhe/108438", "011")</f>
      </c>
      <c r="B19" s="4" t="s">
        <f>=HYPERLINK("https://leilaoonline.net/lote/detalhe/108438", "[ VÍDEO ] Redutor de Translação com motor  Escavadeira Liebheer 942C com roda motriz")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=HYPERLINK("https://leilaoonline.net/lote/detalhe/108443", "014")</f>
      </c>
      <c r="B20" s="4" t="s">
        <f>=HYPERLINK("https://leilaoonline.net/lote/detalhe/108443", "[ VÍDEOS ] Eixo Dianteiro Pa carregadeira Caterpillar 938G")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=HYPERLINK("https://leilaoonline.net/lote/detalhe/108445", "016")</f>
      </c>
      <c r="B21" s="4" t="s">
        <f>=HYPERLINK("https://leilaoonline.net/lote/detalhe/108445", "[ VÍDEO ] 2 Colares de esteira Trator Caterpillar D6M com mao de amigo")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=HYPERLINK("https://leilaoonline.net/lote/detalhe/108444", "017")</f>
      </c>
      <c r="B22" s="4" t="s">
        <f>=HYPERLINK("https://leilaoonline.net/lote/detalhe/108444", "[ VÍDEO ] Tandem de Motoniveladora XCMG 180")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=HYPERLINK("https://leilaoonline.net/lote/detalhe/108446", "018")</f>
      </c>
      <c r="B23" s="4" t="s">
        <f>=HYPERLINK("https://leilaoonline.net/lote/detalhe/108446", "[ VÍDEO ] Transmissão Trator de Esteira Caterpillar D8L")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=HYPERLINK("https://leilaoonline.net/lote/detalhe/108448", "019")</f>
      </c>
      <c r="B24" s="4" t="s">
        <f>=HYPERLINK("https://leilaoonline.net/lote/detalhe/108448", "[ VÍDEO ] Transmissão Motoniveladora Caterpillar 120B")</f>
      </c>
      <c r="C24" s="4" t="inlineStr">
        <is>
          <t>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=HYPERLINK("https://leilaoonline.net/lote/detalhe/108449", "020")</f>
      </c>
      <c r="B25" s="4" t="s">
        <f>=HYPERLINK("https://leilaoonline.net/lote/detalhe/108449", "[ VÍDEO ] Transmissão Pá Carregadeira Caterpillar 950G")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=HYPERLINK("https://leilaoonline.net/lote/detalhe/108451", "021")</f>
      </c>
      <c r="B26" s="4" t="s">
        <f>=HYPERLINK("https://leilaoonline.net/lote/detalhe/108451", " Cabine Escavadeira JCB JS200 e JS330. Com vidros. Vazia")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=HYPERLINK("https://leilaoonline.net/lote/detalhe/108452", "022")</f>
      </c>
      <c r="B27" s="4" t="s">
        <f>=HYPERLINK("https://leilaoonline.net/lote/detalhe/108452", "[ VÍDEO ] Cabine Pa Carregadeira Liebherr L580")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=HYPERLINK("https://leilaoonline.net/lote/detalhe/108450", "023")</f>
      </c>
      <c r="B28" s="4" t="s">
        <f>=HYPERLINK("https://leilaoonline.net/lote/detalhe/108450", "[ VÍDEO ] Cabine Pá Carregadeira JCB 456 ZX")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=HYPERLINK("https://leilaoonline.net/lote/detalhe/108453", "024")</f>
      </c>
      <c r="B29" s="4" t="s">
        <f>=HYPERLINK("https://leilaoonline.net/lote/detalhe/108453", "[ VÍDEOS ] Tanque de Água Contin. 15.400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=HYPERLINK("https://leilaoonline.net/lote/detalhe/108454", "025")</f>
      </c>
      <c r="B30" s="4" t="s">
        <f>=HYPERLINK("https://leilaoonline.net/lote/detalhe/108454", " Caçamba Escavadeira JCB JS330")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=HYPERLINK("https://leilaoonline.net/lote/detalhe/108457", "026")</f>
      </c>
      <c r="B31" s="4" t="s">
        <f>=HYPERLINK("https://leilaoonline.net/lote/detalhe/108457", " 2 unidades de Esteira Escavadeira JCB JS330")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=HYPERLINK("https://leilaoonline.net/lote/detalhe/108455", "027")</f>
      </c>
      <c r="B32" s="4" t="s">
        <f>=HYPERLINK("https://leilaoonline.net/lote/detalhe/108455", "[ VÍDEO ] 2 unidades de Esteiras Caterpillar D8K. 38 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=HYPERLINK("https://leilaoonline.net/lote/detalhe/108456", "028")</f>
      </c>
      <c r="B33" s="4" t="s">
        <f>=HYPERLINK("https://leilaoonline.net/lote/detalhe/108456", " Diferencial traseiro Pa Carregadeira 924G Caterpillar")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=HYPERLINK("https://leilaoonline.net/lote/detalhe/108458", "029")</f>
      </c>
      <c r="B34" s="4" t="s">
        <f>=HYPERLINK("https://leilaoonline.net/lote/detalhe/108458", " 2 unidades de Plataformas com escada Pá Carregadeira Caterpillar 966H")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=HYPERLINK("https://leilaoonline.net/lote/detalhe/108459", "031")</f>
      </c>
      <c r="B35" s="4" t="s">
        <f>=HYPERLINK("https://leilaoonline.net/lote/detalhe/108459", " Caçamba Pa Carregadeira Liebherr L580")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=HYPERLINK("https://leilaoonline.net/lote/detalhe/108462", "032")</f>
      </c>
      <c r="B36" s="4" t="s">
        <f>=HYPERLINK("https://leilaoonline.net/lote/detalhe/108462", " Caçamba Pa Carregadeira Komatsu WA320")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=HYPERLINK("https://leilaoonline.net/lote/detalhe/108461", "033")</f>
      </c>
      <c r="B37" s="4" t="s">
        <f>=HYPERLINK("https://leilaoonline.net/lote/detalhe/108461", " H da Pa Carregadeira Caterpillar 938G")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=HYPERLINK("https://leilaoonline.net/lote/detalhe/108463", "034")</f>
      </c>
      <c r="B38" s="4" t="s">
        <f>=HYPERLINK("https://leilaoonline.net/lote/detalhe/108463", " 2 Radiadores Perkins Novos")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=HYPERLINK("https://leilaoonline.net/lote/detalhe/108466", "035")</f>
      </c>
      <c r="B39" s="4" t="s">
        <f>=HYPERLINK("https://leilaoonline.net/lote/detalhe/108466", " Radiador Perkins novo")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=HYPERLINK("https://leilaoonline.net/lote/detalhe/108464", "036")</f>
      </c>
      <c r="B40" s="4" t="s">
        <f>=HYPERLINK("https://leilaoonline.net/lote/detalhe/108464", " 2 Radiadores Perkins novos")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=HYPERLINK("https://leilaoonline.net/lote/detalhe/108465", "037")</f>
      </c>
      <c r="B41" s="4" t="s">
        <f>=HYPERLINK("https://leilaoonline.net/lote/detalhe/108465", " Cabine Escavadeira Volvo EC700 EC480 EC210")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=HYPERLINK("https://leilaoonline.net/lote/detalhe/108467", "038")</f>
      </c>
      <c r="B42" s="4" t="s">
        <f>=HYPERLINK("https://leilaoonline.net/lote/detalhe/108467", " Bloco do Motor Caterpillar D8L")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=HYPERLINK("https://leilaoonline.net/lote/detalhe/108472", "040")</f>
      </c>
      <c r="B43" s="4" t="s">
        <f>=HYPERLINK("https://leilaoonline.net/lote/detalhe/108472", " Mini Carregadeiras Caterpillar Mod 226B (1245) sem motor r bombas")</f>
      </c>
      <c r="C43" s="4" t="inlineStr">
        <is>
          <t>Vendido</t>
        </is>
      </c>
      <c r="D43" s="4" t="inlineStr">
        <is>
          <t>1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=HYPERLINK("https://leilaoonline.net/lote/detalhe/108469", "042")</f>
      </c>
      <c r="B44" s="4" t="s">
        <f>=HYPERLINK("https://leilaoonline.net/lote/detalhe/108469", "Empilhadeira Linde H40D sem motor e bomba")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7.000,00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=HYPERLINK("https://leilaoonline.net/lote/detalhe/108470", "043")</f>
      </c>
      <c r="B45" s="4" t="s">
        <f>=HYPERLINK("https://leilaoonline.net/lote/detalhe/108470", " Empilhadeira Linde H40D ano 2005  (669)")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=HYPERLINK("https://leilaoonline.net/lote/detalhe/108478", "045")</f>
      </c>
      <c r="B46" s="4" t="s">
        <f>=HYPERLINK("https://leilaoonline.net/lote/detalhe/108478", " Radiador Pa Carregadeira Caterpillar 950F")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=HYPERLINK("https://leilaoonline.net/lote/detalhe/108477", "046")</f>
      </c>
      <c r="B47" s="4" t="s">
        <f>=HYPERLINK("https://leilaoonline.net/lote/detalhe/108477", " Radiador Pá Carregadeira Caterpillar 950G")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=HYPERLINK("https://leilaoonline.net/lote/detalhe/108475", "047")</f>
      </c>
      <c r="B48" s="4" t="s">
        <f>=HYPERLINK("https://leilaoonline.net/lote/detalhe/108475", " Radiador Pá Carregadeira Caterpillar 962G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=HYPERLINK("https://leilaoonline.net/lote/detalhe/108479", "048")</f>
      </c>
      <c r="B49" s="4" t="s">
        <f>=HYPERLINK("https://leilaoonline.net/lote/detalhe/108479", " Motor de Giro Escavadeira JCB JS 330")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=HYPERLINK("https://leilaoonline.net/lote/detalhe/108474", "049")</f>
      </c>
      <c r="B50" s="4" t="s">
        <f>=HYPERLINK("https://leilaoonline.net/lote/detalhe/108474", "[ VÍDEO ] Transmissão Pá carregadeira Caterpillar 962G sem bomba e grupo de Válvula")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=HYPERLINK("https://leilaoonline.net/lote/detalhe/108476", "050")</f>
      </c>
      <c r="B51" s="4" t="s">
        <f>=HYPERLINK("https://leilaoonline.net/lote/detalhe/108476", "[ VÍDEOS ] Transmissão Trator de Esteira D8N")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=HYPERLINK("https://leilaoonline.net/lote/detalhe/108473", "051")</f>
      </c>
      <c r="B52" s="4" t="s">
        <f>=HYPERLINK("https://leilaoonline.net/lote/detalhe/108473", " Transmissão Trator de Esteira Komatsu D61EX")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=HYPERLINK("https://leilaoonline.net/lote/detalhe/108480", "052")</f>
      </c>
      <c r="B53" s="4" t="s">
        <f>=HYPERLINK("https://leilaoonline.net/lote/detalhe/108480", "[ VÍDEO ] Pacotes de Freio com eixo Trator de Esteira Caterpillar D6")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=HYPERLINK("https://leilaoonline.net/lote/detalhe/108707", "054")</f>
      </c>
      <c r="B54" s="4" t="s">
        <f>=HYPERLINK("https://leilaoonline.net/lote/detalhe/108707", " Motor de Translação Escavadeira FH220")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=HYPERLINK("https://leilaoonline.net/lote/detalhe/108708", "056")</f>
      </c>
      <c r="B55" s="4" t="s">
        <f>=HYPERLINK("https://leilaoonline.net/lote/detalhe/108708", " 2 Rodas para Retroescavadeiras aro 24")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=HYPERLINK("https://leilaoonline.net/lote/detalhe/108709", "057")</f>
      </c>
      <c r="B56" s="4" t="s">
        <f>=HYPERLINK("https://leilaoonline.net/lote/detalhe/108709", " 2 Rodas 18.00x34")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=HYPERLINK("https://leilaoonline.net/lote/detalhe/108704", "058")</f>
      </c>
      <c r="B57" s="4" t="s">
        <f>=HYPERLINK("https://leilaoonline.net/lote/detalhe/108704", " Concha Escavadeira Hyundai R360")</f>
      </c>
      <c r="C57" s="4" t="inlineStr">
        <is>
          <t>Vendido</t>
        </is>
      </c>
      <c r="D57" s="4" t="inlineStr">
        <is>
          <t>2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=HYPERLINK("https://leilaoonline.net/lote/detalhe/108705", "059")</f>
      </c>
      <c r="B58" s="4" t="s">
        <f>=HYPERLINK("https://leilaoonline.net/lote/detalhe/108705", " Motor Volvo Modelo D7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=HYPERLINK("https://leilaoonline.net/lote/detalhe/108702", "061")</f>
      </c>
      <c r="B59" s="4" t="s">
        <f>=HYPERLINK("https://leilaoonline.net/lote/detalhe/108702", "[ VÍDEO ] Transmissão Pá Carregadeira SEM modelo 659C")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=HYPERLINK("https://leilaoonline.net/lote/detalhe/108703", "062")</f>
      </c>
      <c r="B60" s="4" t="s">
        <f>=HYPERLINK("https://leilaoonline.net/lote/detalhe/108703", " Eixo traseiro Pá Carregadeira Liebherr L580")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=HYPERLINK("https://leilaoonline.net/lote/detalhe/108712", "064")</f>
      </c>
      <c r="B61" s="4" t="s">
        <f>=HYPERLINK("https://leilaoonline.net/lote/detalhe/108712", "[ VÍDEO ] Transmissão Retro Escavadeira Caterpillar 416E")</f>
      </c>
      <c r="C61" s="4" t="inlineStr">
        <is>
          <t>Vendido</t>
        </is>
      </c>
      <c r="D61" s="4" t="inlineStr">
        <is>
          <t>10</t>
        </is>
      </c>
      <c r="E61" s="5" t="inlineStr">
        <is>
          <t>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=HYPERLINK("https://leilaoonline.net/lote/detalhe/108714", "065")</f>
      </c>
      <c r="B62" s="4" t="s">
        <f>=HYPERLINK("https://leilaoonline.net/lote/detalhe/108714", "[ VÍDEO ] Radiador Sem uso c aftercooler")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=HYPERLINK("https://leilaoonline.net/lote/detalhe/108711", "066")</f>
      </c>
      <c r="B63" s="4" t="s">
        <f>=HYPERLINK("https://leilaoonline.net/lote/detalhe/108711", "[ VÍDEO ] Radiador Sem Uso c aftercooler")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=HYPERLINK("https://leilaoonline.net/lote/detalhe/108716", "067")</f>
      </c>
      <c r="B64" s="4" t="s">
        <f>=HYPERLINK("https://leilaoonline.net/lote/detalhe/108716", "[ VÍDEO ] Bomba Hidráulica Escavadeira JCB JS330")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=HYPERLINK("https://leilaoonline.net/lote/detalhe/108717", "068")</f>
      </c>
      <c r="B65" s="4" t="s">
        <f>=HYPERLINK("https://leilaoonline.net/lote/detalhe/108717", "[ VÍDEO ] Bomba Hidraulica Sundstrand P23")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=HYPERLINK("https://leilaoonline.net/lote/detalhe/108713", "069")</f>
      </c>
      <c r="B66" s="4" t="s">
        <f>=HYPERLINK("https://leilaoonline.net/lote/detalhe/108713", "[ VÍDEO ] Bomba Hidráulica Escavadeira Hyundai R500")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=HYPERLINK("https://leilaoonline.net/lote/detalhe/108715", "070")</f>
      </c>
      <c r="B67" s="4" t="s">
        <f>=HYPERLINK("https://leilaoonline.net/lote/detalhe/108715", " Transmissão Automatica")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=HYPERLINK("https://leilaoonline.net/lote/detalhe/108718", "071")</f>
      </c>
      <c r="B68" s="4" t="s">
        <f>=HYPERLINK("https://leilaoonline.net/lote/detalhe/108718", "[ VÍDEO ] Transmissão Allisson MT643R")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=HYPERLINK("https://leilaoonline.net/lote/detalhe/108719", "072")</f>
      </c>
      <c r="B69" s="4" t="s">
        <f>=HYPERLINK("https://leilaoonline.net/lote/detalhe/108719", "[ VÍDEO ] Comando Hidráulico Traseiro Retroescavadeira Caterpillar 416C")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=HYPERLINK("https://leilaoonline.net/lote/detalhe/108721", "073")</f>
      </c>
      <c r="B70" s="4" t="s">
        <f>=HYPERLINK("https://leilaoonline.net/lote/detalhe/108721", " Comando direcional Trator de Esteira Caterpillar D8L")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=HYPERLINK("https://leilaoonline.net/lote/detalhe/108720", "074")</f>
      </c>
      <c r="B71" s="4" t="s">
        <f>=HYPERLINK("https://leilaoonline.net/lote/detalhe/108720", "[ VÍDEO ] Comando Hidráulico para Retroescavadeiras")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=HYPERLINK("https://leilaoonline.net/lote/detalhe/108722", "075")</f>
      </c>
      <c r="B72" s="4" t="s">
        <f>=HYPERLINK("https://leilaoonline.net/lote/detalhe/108722", "[ VÍDEO ] Comando Hidráulico 3 sessões modelo 752F")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=HYPERLINK("https://leilaoonline.net/lote/detalhe/108724", "076")</f>
      </c>
      <c r="B73" s="4" t="s">
        <f>=HYPERLINK("https://leilaoonline.net/lote/detalhe/108724", " Bloco do Motor Caterpillar Trator de esteira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=HYPERLINK("https://leilaoonline.net/lote/detalhe/108723", "077")</f>
      </c>
      <c r="B74" s="4" t="s">
        <f>=HYPERLINK("https://leilaoonline.net/lote/detalhe/108723", "[ VÍDEO ] 02 Rodas Motriz Escavadeira Hyundai R220")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=HYPERLINK("https://leilaoonline.net/lote/detalhe/108725", "078")</f>
      </c>
      <c r="B75" s="4" t="s">
        <f>=HYPERLINK("https://leilaoonline.net/lote/detalhe/108725", "[ VÍDEO ] 02 Rodas Motriz Escavadeira Caterpillar 320")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=HYPERLINK("https://leilaoonline.net/lote/detalhe/108727", "079")</f>
      </c>
      <c r="B76" s="4" t="s">
        <f>=HYPERLINK("https://leilaoonline.net/lote/detalhe/108727", "[ VÍDEO ] 02 Rodas Motriz Escavadeira Komatsu PC200")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=HYPERLINK("https://leilaoonline.net/lote/detalhe/108728", "080")</f>
      </c>
      <c r="B77" s="4" t="s">
        <f>=HYPERLINK("https://leilaoonline.net/lote/detalhe/108728", "[ VÍDEO ] Bomba Hidráulica Escavadeira Liebherr 942C")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=HYPERLINK("https://leilaoonline.net/lote/detalhe/108726", "081")</f>
      </c>
      <c r="B78" s="4" t="s">
        <f>=HYPERLINK("https://leilaoonline.net/lote/detalhe/108726", "[ VÍDEO ] Redutor de Translação Escavadeira Case 888")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=HYPERLINK("https://leilaoonline.net/lote/detalhe/108732", "082")</f>
      </c>
      <c r="B79" s="4" t="s">
        <f>=HYPERLINK("https://leilaoonline.net/lote/detalhe/108732", "[ VÍDEO ] 02 Articuladores de giro de Retroescavadeira (Cara de Cavalo)")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=HYPERLINK("https://leilaoonline.net/lote/detalhe/108731", "083")</f>
      </c>
      <c r="B80" s="4" t="s">
        <f>=HYPERLINK("https://leilaoonline.net/lote/detalhe/108731", " Cabine De Escavadeira Volvo")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=HYPERLINK("https://leilaoonline.net/lote/detalhe/108730", "085")</f>
      </c>
      <c r="B81" s="4" t="s">
        <f>=HYPERLINK("https://leilaoonline.net/lote/detalhe/108730", " Roda Guia Trator de Esteira Caterpillar D6")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=HYPERLINK("https://leilaoonline.net/lote/detalhe/108736", "087")</f>
      </c>
      <c r="B82" s="4" t="s">
        <f>=HYPERLINK("https://leilaoonline.net/lote/detalhe/108736", " Transmissão Motoniveladora Caterpillar 120G")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=HYPERLINK("https://leilaoonline.net/lote/detalhe/108737", "088")</f>
      </c>
      <c r="B83" s="4" t="s">
        <f>=HYPERLINK("https://leilaoonline.net/lote/detalhe/108737", " Transmissão Automática Rolo Compactador XCMG")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=HYPERLINK("https://leilaoonline.net/lote/detalhe/108738", "089")</f>
      </c>
      <c r="B84" s="4" t="s">
        <f>=HYPERLINK("https://leilaoonline.net/lote/detalhe/108738", " Kit Comando Lateral Komatsu D61EX")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=HYPERLINK("https://leilaoonline.net/lote/detalhe/108734", "090")</f>
      </c>
      <c r="B85" s="4" t="s">
        <f>=HYPERLINK("https://leilaoonline.net/lote/detalhe/108734", " Rolo Compactador Tema Terra SP8000 sem radiador, bom injetora, ,motor de arranque e alternador")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=HYPERLINK("https://leilaoonline.net/lote/detalhe/108733", "091")</f>
      </c>
      <c r="B86" s="4" t="s">
        <f>=HYPERLINK("https://leilaoonline.net/lote/detalhe/108733", " Rolo Compactador Dynapac CG 14 Sem eixo diantero e Radiador")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10.500,00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=HYPERLINK("https://leilaoonline.net/lote/detalhe/108740", "093")</f>
      </c>
      <c r="B87" s="4" t="s">
        <f>=HYPERLINK("https://leilaoonline.net/lote/detalhe/108740", "Motor Caterpillar D342 para D8H ou D8K")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=HYPERLINK("https://leilaoonline.net/lote/detalhe/108743", "095")</f>
      </c>
      <c r="B88" s="4" t="s">
        <f>=HYPERLINK("https://leilaoonline.net/lote/detalhe/108743", "Tanque Hidráulico c Comando e válvula de Ripper Komatsu D61, D65 e Shantui SD16")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=HYPERLINK("https://leilaoonline.net/lote/detalhe/108742", "096")</f>
      </c>
      <c r="B89" s="4" t="s">
        <f>=HYPERLINK("https://leilaoonline.net/lote/detalhe/108742", "Máscara Florestal para Trator de Esteira Caterpillar D8H ou 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=HYPERLINK("https://leilaoonline.net/lote/detalhe/108772", "097")</f>
      </c>
      <c r="B90" s="4" t="s">
        <f>=HYPERLINK("https://leilaoonline.net/lote/detalhe/108772", " [ VÍDEO ] Transmissão Combate / SDLG 936")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=HYPERLINK("https://leilaoonline.net/lote/detalhe/108774", "098")</f>
      </c>
      <c r="B91" s="4" t="s">
        <f>=HYPERLINK("https://leilaoonline.net/lote/detalhe/108774", " Cabeçote caterpillar 3306 com anti camera com entrada lateral")</f>
      </c>
      <c r="C91" s="4" t="inlineStr">
        <is>
          <t>Vendido</t>
        </is>
      </c>
      <c r="D91" s="4" t="inlineStr">
        <is>
          <t>7</t>
        </is>
      </c>
      <c r="E91" s="5" t="inlineStr">
        <is>
          <t>2.200,00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=HYPERLINK("https://leilaoonline.net/lote/detalhe/108777", "099")</f>
      </c>
      <c r="B92" s="4" t="s">
        <f>=HYPERLINK("https://leilaoonline.net/lote/detalhe/108777", " Bloco Motor Liebherr 6 CC")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=HYPERLINK("https://leilaoonline.net/lote/detalhe/108776", "100")</f>
      </c>
      <c r="B93" s="4" t="s">
        <f>=HYPERLINK("https://leilaoonline.net/lote/detalhe/108776", " Comando Hidraulico e Swivel Escavadeira Caterpillar 320")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=HYPERLINK("https://leilaoonline.net/lote/detalhe/108773", "101")</f>
      </c>
      <c r="B94" s="4" t="s">
        <f>=HYPERLINK("https://leilaoonline.net/lote/detalhe/108773", " Motor Catrepillar C6 desmontado (Bloco, Eixo, Balancin, Carter, 6 bielas, Parafusos, engrenagens e tampas laterias")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=HYPERLINK("https://leilaoonline.net/lote/detalhe/108775", "102")</f>
      </c>
      <c r="B95" s="4" t="s">
        <f>=HYPERLINK("https://leilaoonline.net/lote/detalhe/108775", " Bloco Motor Caterpillar 3116 com capa seca e polia")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=HYPERLINK("https://leilaoonline.net/lote/detalhe/108778", "103")</f>
      </c>
      <c r="B96" s="4" t="s">
        <f>=HYPERLINK("https://leilaoonline.net/lote/detalhe/108778", " Bloco do Motor Cummins 4cc")</f>
      </c>
      <c r="C96" s="4" t="inlineStr">
        <is>
          <t>Vendido</t>
        </is>
      </c>
      <c r="D96" s="4" t="inlineStr">
        <is>
          <t>10</t>
        </is>
      </c>
      <c r="E96" s="5" t="inlineStr">
        <is>
          <t>2.800,00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=HYPERLINK("https://leilaoonline.net/lote/detalhe/108779", "104")</f>
      </c>
      <c r="B97" s="4" t="s">
        <f>=HYPERLINK("https://leilaoonline.net/lote/detalhe/108779", " Motor Perkins desmontado 4cc")</f>
      </c>
      <c r="C97" s="4" t="inlineStr">
        <is>
          <t>Vendido</t>
        </is>
      </c>
      <c r="D97" s="4" t="inlineStr">
        <is>
          <t>9</t>
        </is>
      </c>
      <c r="E97" s="5" t="inlineStr">
        <is>
          <t>3.100,00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=HYPERLINK("https://leilaoonline.net/lote/detalhe/108782", "105")</f>
      </c>
      <c r="B98" s="4" t="s">
        <f>=HYPERLINK("https://leilaoonline.net/lote/detalhe/108782", " Motor para Empilhadeira 16V com conversor de Torque")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=HYPERLINK("https://leilaoonline.net/lote/detalhe/108780", "106")</f>
      </c>
      <c r="B99" s="4" t="s">
        <f>=HYPERLINK("https://leilaoonline.net/lote/detalhe/108780", " Motor  Iveco 4 cc")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=HYPERLINK("https://leilaoonline.net/lote/detalhe/108781", "107")</f>
      </c>
      <c r="B100" s="4" t="s">
        <f>=HYPERLINK("https://leilaoonline.net/lote/detalhe/108781", " Transmissão Pa Carregadeira Komatsu WA320")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=HYPERLINK("https://leilaoonline.net/lote/detalhe/108786", "108")</f>
      </c>
      <c r="B101" s="4" t="s">
        <f>=HYPERLINK("https://leilaoonline.net/lote/detalhe/108786", " Virabrequim Cummins Serie 6BT  STD")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2.000,00</t>
        </is>
      </c>
      <c r="F101" s="4" t="inlineStr">
        <is>
          <t>220.00</t>
        </is>
      </c>
    </row>
    <row collapsed="false" customFormat="false" customHeight="false" hidden="false" ht="12.1" outlineLevel="0" r="102">
      <c r="A102" s="5" t="s">
        <f>=HYPERLINK("https://leilaoonline.net/lote/detalhe/108784", "109")</f>
      </c>
      <c r="B102" s="4" t="s">
        <f>=HYPERLINK("https://leilaoonline.net/lote/detalhe/108784", " Motor Volvo Modelo D16 sem modulo")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=HYPERLINK("https://leilaoonline.net/lote/detalhe/108785", "110")</f>
      </c>
      <c r="B103" s="4" t="s">
        <f>=HYPERLINK("https://leilaoonline.net/lote/detalhe/108785", " Motor Volvo Modelo D12 sem modulo")</f>
      </c>
      <c r="C103" s="4" t="inlineStr">
        <is>
          <t>Vendido</t>
        </is>
      </c>
      <c r="D103" s="4" t="inlineStr">
        <is>
          <t>9</t>
        </is>
      </c>
      <c r="E103" s="5" t="inlineStr">
        <is>
          <t>14.000,00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=HYPERLINK("https://leilaoonline.net/lote/detalhe/108783", "111")</f>
      </c>
      <c r="B104" s="4" t="s">
        <f>=HYPERLINK("https://leilaoonline.net/lote/detalhe/108783", " Motor Komatsu PC 600")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=HYPERLINK("https://leilaoonline.net/lote/detalhe/108787", "112")</f>
      </c>
      <c r="B105" s="4" t="s">
        <f>=HYPERLINK("https://leilaoonline.net/lote/detalhe/108787", " Motor Volvo parcial Modelo D7")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=HYPERLINK("https://leilaoonline.net/lote/detalhe/108788", "113")</f>
      </c>
      <c r="B106" s="4" t="s">
        <f>=HYPERLINK("https://leilaoonline.net/lote/detalhe/108788", " Motor Perkins  6cc com caixa de cambio")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=HYPERLINK("https://leilaoonline.net/lote/detalhe/108789", "114")</f>
      </c>
      <c r="B107" s="4" t="s">
        <f>=HYPERLINK("https://leilaoonline.net/lote/detalhe/108789", " Motor Mercedes OM352")</f>
      </c>
      <c r="C107" s="4" t="inlineStr">
        <is>
          <t>Vendido</t>
        </is>
      </c>
      <c r="D107" s="4" t="inlineStr">
        <is>
          <t>8</t>
        </is>
      </c>
      <c r="E107" s="5" t="inlineStr">
        <is>
          <t>4.400,00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=HYPERLINK("https://leilaoonline.net/lote/detalhe/108792", "115")</f>
      </c>
      <c r="B108" s="4" t="s">
        <f>=HYPERLINK("https://leilaoonline.net/lote/detalhe/108792", " Motor Cummins serie C mecanico Parcial")</f>
      </c>
      <c r="C108" s="4" t="inlineStr">
        <is>
          <t>Vendido</t>
        </is>
      </c>
      <c r="D108" s="4" t="inlineStr">
        <is>
          <t>24</t>
        </is>
      </c>
      <c r="E108" s="5" t="inlineStr">
        <is>
          <t>7.600,00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=HYPERLINK("https://leilaoonline.net/lote/detalhe/108790", "116")</f>
      </c>
      <c r="B109" s="4" t="s">
        <f>=HYPERLINK("https://leilaoonline.net/lote/detalhe/108790", " [ VÍDEO ] 5 unidades de Swivel 2 Hyundai R210, 1 Pc200, 1 PC 160 e CAT 320")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=HYPERLINK("https://leilaoonline.net/lote/detalhe/108791", "117")</f>
      </c>
      <c r="B110" s="4" t="s">
        <f>=HYPERLINK("https://leilaoonline.net/lote/detalhe/108791", " Motor MWM X10 4cc com bloco do motor furado")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=HYPERLINK("https://leilaoonline.net/lote/detalhe/108793", "118")</f>
      </c>
      <c r="B111" s="4" t="s">
        <f>=HYPERLINK("https://leilaoonline.net/lote/detalhe/108793", " Motor Perkins 4cc")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2.300,00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=HYPERLINK("https://leilaoonline.net/lote/detalhe/108797", "119")</f>
      </c>
      <c r="B112" s="4" t="s">
        <f>=HYPERLINK("https://leilaoonline.net/lote/detalhe/108797", " Transmissão Pa Carregadeira Caterpillar 924G")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=HYPERLINK("https://leilaoonline.net/lote/detalhe/108794", "120")</f>
      </c>
      <c r="B113" s="4" t="s">
        <f>=HYPERLINK("https://leilaoonline.net/lote/detalhe/108794", " Caçamba para Manipuialdores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=HYPERLINK("https://leilaoonline.net/lote/detalhe/108795", "121")</f>
      </c>
      <c r="B114" s="4" t="s">
        <f>=HYPERLINK("https://leilaoonline.net/lote/detalhe/108795", " Garfo de Tora para Pa Carregadeira")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=HYPERLINK("https://leilaoonline.net/lote/detalhe/108796", "122")</f>
      </c>
      <c r="B115" s="4" t="s">
        <f>=HYPERLINK("https://leilaoonline.net/lote/detalhe/108796", " H da Pa Carregadeira SDLG")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=HYPERLINK("https://leilaoonline.net/lote/detalhe/108798", "123")</f>
      </c>
      <c r="B116" s="4" t="s">
        <f>=HYPERLINK("https://leilaoonline.net/lote/detalhe/108798", " H da Pa Carregadeira Combat 936")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=HYPERLINK("https://leilaoonline.net/lote/detalhe/108799", "124")</f>
      </c>
      <c r="B117" s="4" t="s">
        <f>=HYPERLINK("https://leilaoonline.net/lote/detalhe/108799", " Lamina trator de Esteira Komatsu D65")</f>
      </c>
      <c r="C117" s="4" t="inlineStr">
        <is>
          <t>Vendido</t>
        </is>
      </c>
      <c r="D117" s="4" t="inlineStr">
        <is>
          <t>11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=HYPERLINK("https://leilaoonline.net/lote/detalhe/108803", "125")</f>
      </c>
      <c r="B118" s="4" t="s">
        <f>=HYPERLINK("https://leilaoonline.net/lote/detalhe/108803", " H e Caçamba da Pa carregadeira Case W20")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=HYPERLINK("https://leilaoonline.net/lote/detalhe/108800", "126")</f>
      </c>
      <c r="B119" s="4" t="s">
        <f>=HYPERLINK("https://leilaoonline.net/lote/detalhe/108800", " Caçamba Pa Carregadeira SDLG 936")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=HYPERLINK("https://leilaoonline.net/lote/detalhe/108801", "127")</f>
      </c>
      <c r="B120" s="4" t="s">
        <f>=HYPERLINK("https://leilaoonline.net/lote/detalhe/108801", " Caçamba da Pa Carregadeira Caterpillar 924G")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=HYPERLINK("https://leilaoonline.net/lote/detalhe/108802", "128")</f>
      </c>
      <c r="B121" s="4" t="s">
        <f>=HYPERLINK("https://leilaoonline.net/lote/detalhe/108802", " Truck trator de Esteira Caterpillar D6C Esquerdo")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=HYPERLINK("https://leilaoonline.net/lote/detalhe/108806", "129")</f>
      </c>
      <c r="B122" s="4" t="s">
        <f>=HYPERLINK("https://leilaoonline.net/lote/detalhe/108806", " Truck trator de Esteira Caterpillar D6C Direito")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=HYPERLINK("https://leilaoonline.net/lote/detalhe/108804", "130")</f>
      </c>
      <c r="B123" s="4" t="s">
        <f>=HYPERLINK("https://leilaoonline.net/lote/detalhe/108804", " Porquinho Coroa e Pinhão de Fora de Estrada")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=HYPERLINK("https://leilaoonline.net/lote/detalhe/108805", "131")</f>
      </c>
      <c r="B124" s="4" t="s">
        <f>=HYPERLINK("https://leilaoonline.net/lote/detalhe/108805", " Motoniveladora Caterpillar 120H ano 2003")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110.000,00</t>
        </is>
      </c>
      <c r="F124" s="4" t="inlineStr">
        <is>
          <t>750.00</t>
        </is>
      </c>
    </row>
    <row collapsed="false" customFormat="false" customHeight="false" hidden="false" ht="12.1" outlineLevel="0" r="125">
      <c r="A125" s="5" t="s">
        <f>=HYPERLINK("https://leilaoonline.net/lote/detalhe/108809", "132")</f>
      </c>
      <c r="B125" s="4" t="s">
        <f>=HYPERLINK("https://leilaoonline.net/lote/detalhe/108809", " Motoniveladora Caterpillar 120H ano 1998")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83.000,00</t>
        </is>
      </c>
      <c r="F125" s="4" t="inlineStr">
        <is>
          <t>750.00</t>
        </is>
      </c>
    </row>
    <row collapsed="false" customFormat="false" customHeight="false" hidden="false" ht="12.1" outlineLevel="0" r="126">
      <c r="A126" s="5" t="s">
        <f>=HYPERLINK("https://leilaoonline.net/lote/detalhe/108810", "133")</f>
      </c>
      <c r="B126" s="4" t="s">
        <f>=HYPERLINK("https://leilaoonline.net/lote/detalhe/108810", "Pá Carregadeira Caterpillar 950F ano 1998")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42.000,00</t>
        </is>
      </c>
      <c r="F126" s="4" t="inlineStr">
        <is>
          <t>750.00</t>
        </is>
      </c>
    </row>
    <row collapsed="false" customFormat="false" customHeight="false" hidden="false" ht="12.1" outlineLevel="0" r="127">
      <c r="A127" s="5" t="s">
        <f>=HYPERLINK("https://leilaoonline.net/lote/detalhe/108807", "134")</f>
      </c>
      <c r="B127" s="4" t="s">
        <f>=HYPERLINK("https://leilaoonline.net/lote/detalhe/108807", " Pá Carregadeira Caterpillar 966C ano 1981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68.000,00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=HYPERLINK("https://leilaoonline.net/lote/detalhe/108771", "135")</f>
      </c>
      <c r="B128" s="4" t="s">
        <f>=HYPERLINK("https://leilaoonline.net/lote/detalhe/108771", " Motoniveladora Volvo G710 ano 2008 sem rodas e pneus")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76.000,00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=HYPERLINK("https://leilaoonline.net/lote/detalhe/108808", "136")</f>
      </c>
      <c r="B129" s="4" t="s">
        <f>=HYPERLINK("https://leilaoonline.net/lote/detalhe/108808", " 2 Tratores de Esteira Komatsu D65E motor BigCam caixa 15.000 sem rodantes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180.000,00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=HYPERLINK("https://leilaoonline.net/lote/detalhe/108812", "137")</f>
      </c>
      <c r="B130" s="4" t="s">
        <f>=HYPERLINK("https://leilaoonline.net/lote/detalhe/108812", " Trator de Esteira Komatsu D65A motor Small Cam caixa 15.000. Sapatas Ruins")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=HYPERLINK("https://leilaoonline.net/lote/detalhe/108811", "138")</f>
      </c>
      <c r="B131" s="4" t="s">
        <f>=HYPERLINK("https://leilaoonline.net/lote/detalhe/108811", " Motoniveladora Caterpillar. Mod. 120H. Ano 1996")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=HYPERLINK("https://leilaoonline.net/lote/detalhe/109181", "139")</f>
      </c>
      <c r="B132" s="4" t="s">
        <f>=HYPERLINK("https://leilaoonline.net/lote/detalhe/109181", "02 Diferenciais com freio a disco e rodas traseiro e dianteiro Pá Carregadeira W20 ou similar")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=HYPERLINK("https://leilaoonline.net/lote/detalhe/109432", "140")</f>
      </c>
      <c r="B133" s="4" t="s">
        <f>=HYPERLINK("https://leilaoonline.net/lote/detalhe/109432", " Caixa de Câmbio Scania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=HYPERLINK("https://leilaoonline.net/lote/detalhe/109430", "141")</f>
      </c>
      <c r="B134" s="4" t="s">
        <f>=HYPERLINK("https://leilaoonline.net/lote/detalhe/109430", " Cabine Pá Carregadeira Hyundai HL 740-7")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=HYPERLINK("https://leilaoonline.net/lote/detalhe/109448", "142")</f>
      </c>
      <c r="B135" s="4" t="s">
        <f>=HYPERLINK("https://leilaoonline.net/lote/detalhe/109448", " Cabine Retroescavadeira Case 580L")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=HYPERLINK("https://leilaoonline.net/lote/detalhe/109431", "143")</f>
      </c>
      <c r="B136" s="4" t="s">
        <f>=HYPERLINK("https://leilaoonline.net/lote/detalhe/109431", " Tanque Diesel para Trator Caterpillar D6")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=HYPERLINK("https://leilaoonline.net/lote/detalhe/109429", "144")</f>
      </c>
      <c r="B137" s="4" t="s">
        <f>=HYPERLINK("https://leilaoonline.net/lote/detalhe/109429", " Bomba de Vácuo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=HYPERLINK("https://leilaoonline.net/lote/detalhe/109445", "145")</f>
      </c>
      <c r="B138" s="4" t="s">
        <f>=HYPERLINK("https://leilaoonline.net/lote/detalhe/109445", " Coluna de direção com Orbitrol de Pá Carregadeira Case W20")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=HYPERLINK("https://leilaoonline.net/lote/detalhe/109449", "146")</f>
      </c>
      <c r="B139" s="4" t="s">
        <f>=HYPERLINK("https://leilaoonline.net/lote/detalhe/109449", " Pistão com 2 velocidades para Prensa")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=HYPERLINK("https://leilaoonline.net/lote/detalhe/109443", "147")</f>
      </c>
      <c r="B140" s="4" t="s">
        <f>=HYPERLINK("https://leilaoonline.net/lote/detalhe/109443", " Transmissão ZF desmontada para Pá  Carregadeira Case W20")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=HYPERLINK("https://leilaoonline.net/lote/detalhe/109434", "148")</f>
      </c>
      <c r="B141" s="4" t="s">
        <f>=HYPERLINK("https://leilaoonline.net/lote/detalhe/109434", " Plataforma Trator Caterpillar D6")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=HYPERLINK("https://leilaoonline.net/lote/detalhe/109442", "149")</f>
      </c>
      <c r="B142" s="4" t="s">
        <f>=HYPERLINK("https://leilaoonline.net/lote/detalhe/109442", " Transmissão Trator de Esteira Caterpillar D6M")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=HYPERLINK("https://leilaoonline.net/lote/detalhe/109436", "151")</f>
      </c>
      <c r="B143" s="4" t="s">
        <f>=HYPERLINK("https://leilaoonline.net/lote/detalhe/109436", " [ VÍDEO ] Coroa de Giro Escavadeira Caterpillar 312 B")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=HYPERLINK("https://leilaoonline.net/lote/detalhe/109437", "152")</f>
      </c>
      <c r="B144" s="4" t="s">
        <f>=HYPERLINK("https://leilaoonline.net/lote/detalhe/109437", " Coroa de Giro Escavadeira Caterpillar 320 B")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=HYPERLINK("https://leilaoonline.net/lote/detalhe/109427", "153")</f>
      </c>
      <c r="B145" s="4" t="s">
        <f>=HYPERLINK("https://leilaoonline.net/lote/detalhe/109427", "[ VÍDEO ] Coroa de Giro Escavadeira Hyundai R500")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=HYPERLINK("https://leilaoonline.net/lote/detalhe/109447", "154")</f>
      </c>
      <c r="B146" s="4" t="s">
        <f>=HYPERLINK("https://leilaoonline.net/lote/detalhe/109447", " Par de Rodas Pá Carregadeira Case W 20 medida aro 25")</f>
      </c>
      <c r="C146" s="4" t="inlineStr">
        <is>
          <t>Não vendido</t>
        </is>
      </c>
      <c r="D146" s="4" t="inlineStr">
        <is>
          <t>4</t>
        </is>
      </c>
      <c r="E146" s="5" t="inlineStr">
        <is>
          <t>1.600,00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=HYPERLINK("https://leilaoonline.net/lote/detalhe/109435", "155")</f>
      </c>
      <c r="B147" s="4" t="s">
        <f>=HYPERLINK("https://leilaoonline.net/lote/detalhe/109435", " 3 caixa de Câmbio para Caminhões")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=HYPERLINK("https://leilaoonline.net/lote/detalhe/109444", "156")</f>
      </c>
      <c r="B148" s="4" t="s">
        <f>=HYPERLINK("https://leilaoonline.net/lote/detalhe/109444", " Motor Scania 111")</f>
      </c>
      <c r="C148" s="4" t="inlineStr">
        <is>
          <t>Vendido</t>
        </is>
      </c>
      <c r="D148" s="4" t="inlineStr">
        <is>
          <t>22</t>
        </is>
      </c>
      <c r="E148" s="5" t="inlineStr">
        <is>
          <t>6.200,00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=HYPERLINK("https://leilaoonline.net/lote/detalhe/109428", "157")</f>
      </c>
      <c r="B149" s="4" t="s">
        <f>=HYPERLINK("https://leilaoonline.net/lote/detalhe/109428", " Diferencial dianteiro de Pá Carregadeira Caterpillar 924G")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=HYPERLINK("https://leilaoonline.net/lote/detalhe/109440", "158")</f>
      </c>
      <c r="B150" s="4" t="s">
        <f>=HYPERLINK("https://leilaoonline.net/lote/detalhe/109440", " Diferencial dianteiro de Pá Carregadeira Caterpillar 938G")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=HYPERLINK("https://leilaoonline.net/lote/detalhe/109424", "159")</f>
      </c>
      <c r="B151" s="4" t="s">
        <f>=HYPERLINK("https://leilaoonline.net/lote/detalhe/109424", " Cabeçote para Motor Cummins 6cc série B")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1.200,00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=HYPERLINK("https://leilaoonline.net/lote/detalhe/109438", "160")</f>
      </c>
      <c r="B152" s="4" t="s">
        <f>=HYPERLINK("https://leilaoonline.net/lote/detalhe/109438", " Motor 3306 com comando de válvulas, tampa, balancim cabeçote e bielas")</f>
      </c>
      <c r="C152" s="4" t="inlineStr">
        <is>
          <t>Vendido</t>
        </is>
      </c>
      <c r="D152" s="4" t="inlineStr">
        <is>
          <t>3</t>
        </is>
      </c>
      <c r="E152" s="5" t="inlineStr">
        <is>
          <t>3.400,00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=HYPERLINK("https://leilaoonline.net/lote/detalhe/109426", "161")</f>
      </c>
      <c r="B153" s="4" t="s">
        <f>=HYPERLINK("https://leilaoonline.net/lote/detalhe/109426", " Bloco Motor Lieberh com virabrequim")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=HYPERLINK("https://leilaoonline.net/lote/detalhe/109420", "162")</f>
      </c>
      <c r="B154" s="4" t="s">
        <f>=HYPERLINK("https://leilaoonline.net/lote/detalhe/109420", "[ VÍDEO ] Motor Parcial IVECO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=HYPERLINK("https://leilaoonline.net/lote/detalhe/109446", "163")</f>
      </c>
      <c r="B155" s="4" t="s">
        <f>=HYPERLINK("https://leilaoonline.net/lote/detalhe/109446", "[ VÍDEO ] Coroa de Giro Escavadeira Caterpillar 336D")</f>
      </c>
      <c r="C155" s="4" t="inlineStr">
        <is>
          <t>Vendido</t>
        </is>
      </c>
      <c r="D155" s="4" t="inlineStr">
        <is>
          <t>27</t>
        </is>
      </c>
      <c r="E155" s="5" t="inlineStr">
        <is>
          <t>8.200,00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=HYPERLINK("https://leilaoonline.net/lote/detalhe/109439", "164")</f>
      </c>
      <c r="B156" s="4" t="s">
        <f>=HYPERLINK("https://leilaoonline.net/lote/detalhe/109439", " 2 Patolas estabilizadoras Retroescavadeira Case 580H")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=HYPERLINK("https://leilaoonline.net/lote/detalhe/109421", "165")</f>
      </c>
      <c r="B157" s="4" t="s">
        <f>=HYPERLINK("https://leilaoonline.net/lote/detalhe/109421", " 2 Patolas estabilizadoras Retroescavadeira Case 580L")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=HYPERLINK("https://leilaoonline.net/lote/detalhe/109441", "166")</f>
      </c>
      <c r="B158" s="4" t="s">
        <f>=HYPERLINK("https://leilaoonline.net/lote/detalhe/109441", " 2 Patolas estabilizadoras Retroescavadeira Hyundai H940C")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=HYPERLINK("https://leilaoonline.net/lote/detalhe/109433", "167")</f>
      </c>
      <c r="B159" s="4" t="s">
        <f>=HYPERLINK("https://leilaoonline.net/lote/detalhe/109433", "[ VÍDEO ] Motor Isuzu JCB 4 cilindros")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=HYPERLINK("https://leilaoonline.net/lote/detalhe/109422", "168")</f>
      </c>
      <c r="B160" s="4" t="s">
        <f>=HYPERLINK("https://leilaoonline.net/lote/detalhe/109422", " Motor Isuzu JCB 6 cilindros")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=HYPERLINK("https://leilaoonline.net/lote/detalhe/109423", "169")</f>
      </c>
      <c r="B161" s="4" t="s">
        <f>=HYPERLINK("https://leilaoonline.net/lote/detalhe/109423", " Transmissão 15.000 Komatsu D65 Parcial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2026-05-24T06:47:00.00Z</dcterms:created>
  <dc:creator>Tellks Tecnologia</dc:creator>
  <cp:revision>0</cp:revision>
</cp:coreProperties>
</file>