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=HYPERLINK("https://leilaoonline.net/lote/detalhe/103588", "129")</f>
      </c>
      <c r="B11" s="4" t="s">
        <f>=HYPERLINK("https://leilaoonline.net/lote/detalhe/103588", " Rolo Pé de Carneiro Dupla de Arraste")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=HYPERLINK("https://leilaoonline.net/lote/detalhe/103609", "130")</f>
      </c>
      <c r="B12" s="4" t="s">
        <f>=HYPERLINK("https://leilaoonline.net/lote/detalhe/103609", " Retroescavadeira Massey Fergunson. Mod. MF86 HD")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=HYPERLINK("https://leilaoonline.net/lote/detalhe/103601", "131")</f>
      </c>
      <c r="B13" s="4" t="s">
        <f>=HYPERLINK("https://leilaoonline.net/lote/detalhe/103601", " Eixo Dianteiro Motoniveladora Fiat Allis FG 70")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=HYPERLINK("https://leilaoonline.net/lote/detalhe/103599", "132")</f>
      </c>
      <c r="B14" s="4" t="s">
        <f>=HYPERLINK("https://leilaoonline.net/lote/detalhe/103599", " 2 unidades de Truck Caterpillar D6N")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=HYPERLINK("https://leilaoonline.net/lote/detalhe/103583", "133")</f>
      </c>
      <c r="B15" s="4" t="s">
        <f>=HYPERLINK("https://leilaoonline.net/lote/detalhe/103583", " Lâmina Trator de Esteira Caterpillar D6D")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=HYPERLINK("https://leilaoonline.net/lote/detalhe/103608", "134")</f>
      </c>
      <c r="B16" s="4" t="s">
        <f>=HYPERLINK("https://leilaoonline.net/lote/detalhe/103608", " Lâmina Trator de Esteira Caterpillar D6R")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=HYPERLINK("https://leilaoonline.net/lote/detalhe/103596", "135")</f>
      </c>
      <c r="B17" s="4" t="s">
        <f>=HYPERLINK("https://leilaoonline.net/lote/detalhe/103596", " Grade Dianteira Florestal Caterpillar D6D")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=HYPERLINK("https://leilaoonline.net/lote/detalhe/103593", "136")</f>
      </c>
      <c r="B18" s="4" t="s">
        <f>=HYPERLINK("https://leilaoonline.net/lote/detalhe/103593", " Caçamba Pá Carregadeira Hyundai HL 770")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=HYPERLINK("https://leilaoonline.net/lote/detalhe/103581", "137")</f>
      </c>
      <c r="B19" s="4" t="s">
        <f>=HYPERLINK("https://leilaoonline.net/lote/detalhe/103581", " Caçamba Escavadeira Caterpillar 336")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=HYPERLINK("https://leilaoonline.net/lote/detalhe/103586", "138")</f>
      </c>
      <c r="B20" s="4" t="s">
        <f>=HYPERLINK("https://leilaoonline.net/lote/detalhe/103586", " Caçamba Escavadeira JCB JS330")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=HYPERLINK("https://leilaoonline.net/lote/detalhe/103597", "139")</f>
      </c>
      <c r="B21" s="4" t="s">
        <f>=HYPERLINK("https://leilaoonline.net/lote/detalhe/103597", " Caçamba Pa Carregadeira Caterpillar 938")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=HYPERLINK("https://leilaoonline.net/lote/detalhe/103606", "140")</f>
      </c>
      <c r="B22" s="4" t="s">
        <f>=HYPERLINK("https://leilaoonline.net/lote/detalhe/103606", " Caçamba Pa Carregadeira Caterpillar 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=HYPERLINK("https://leilaoonline.net/lote/detalhe/103603", "141")</f>
      </c>
      <c r="B23" s="4" t="s">
        <f>=HYPERLINK("https://leilaoonline.net/lote/detalhe/103603", " Caçamba Pa Carregadeira Fiat Allis FR 180")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=HYPERLINK("https://leilaoonline.net/lote/detalhe/103607", "142")</f>
      </c>
      <c r="B24" s="4" t="s">
        <f>=HYPERLINK("https://leilaoonline.net/lote/detalhe/103607", " Caçamba Pa Carregadeira Volvo L120")</f>
      </c>
      <c r="C24" s="4" t="inlineStr">
        <is>
          <t>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=HYPERLINK("https://leilaoonline.net/lote/detalhe/103612", "143")</f>
      </c>
      <c r="B25" s="4" t="s">
        <f>=HYPERLINK("https://leilaoonline.net/lote/detalhe/103612", " 2 unidades de Esteira Escavadeira JCB JS330")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=HYPERLINK("https://leilaoonline.net/lote/detalhe/103602", "144")</f>
      </c>
      <c r="B26" s="4" t="s">
        <f>=HYPERLINK("https://leilaoonline.net/lote/detalhe/103602", " 2 unidades de Esteira Escavadeira Caterpillar 324")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=HYPERLINK("https://leilaoonline.net/lote/detalhe/103615", "145")</f>
      </c>
      <c r="B27" s="4" t="s">
        <f>=HYPERLINK("https://leilaoonline.net/lote/detalhe/103615", " 2 unidads de Esteira Escavadeira Komatsu PC600")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=HYPERLINK("https://leilaoonline.net/lote/detalhe/103591", "146")</f>
      </c>
      <c r="B28" s="4" t="s">
        <f>=HYPERLINK("https://leilaoonline.net/lote/detalhe/103591", "[ VÍDEO ] Ripper Caterpillar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=HYPERLINK("https://leilaoonline.net/lote/detalhe/103611", "148")</f>
      </c>
      <c r="B29" s="4" t="s">
        <f>=HYPERLINK("https://leilaoonline.net/lote/detalhe/103611", "[ VÍDEO ] Conjunto Tandem e transmissão Motoniveladora Caterpillar 120B")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=HYPERLINK("https://leilaoonline.net/lote/detalhe/103595", "149")</f>
      </c>
      <c r="B30" s="4" t="s">
        <f>=HYPERLINK("https://leilaoonline.net/lote/detalhe/103595", "[ VÍDEO ] 2 unidades de Esteiras Caterpillar D8K. 38 elos")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=HYPERLINK("https://leilaoonline.net/lote/detalhe/103604", "150")</f>
      </c>
      <c r="B31" s="4" t="s">
        <f>=HYPERLINK("https://leilaoonline.net/lote/detalhe/103604", "[ VÍDEO ] 2 unidades de Esteiras Caterpillar D8L 45 elos")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=HYPERLINK("https://leilaoonline.net/lote/detalhe/103594", "151")</f>
      </c>
      <c r="B32" s="4" t="s">
        <f>=HYPERLINK("https://leilaoonline.net/lote/detalhe/103594", " Caçamba Escavadeira Hyundai R500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=HYPERLINK("https://leilaoonline.net/lote/detalhe/103613", "152")</f>
      </c>
      <c r="B33" s="4" t="s">
        <f>=HYPERLINK("https://leilaoonline.net/lote/detalhe/103613", " Motor Cummins Serie 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=HYPERLINK("https://leilaoonline.net/lote/detalhe/103605", "153")</f>
      </c>
      <c r="B34" s="4" t="s">
        <f>=HYPERLINK("https://leilaoonline.net/lote/detalhe/103605", " Motor Caterpillar Retro 416")</f>
      </c>
      <c r="C34" s="4" t="inlineStr">
        <is>
          <t>Vendido</t>
        </is>
      </c>
      <c r="D34" s="4" t="inlineStr">
        <is>
          <t>37</t>
        </is>
      </c>
      <c r="E34" s="5" t="inlineStr">
        <is>
          <t>9.200,00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=HYPERLINK("https://leilaoonline.net/lote/detalhe/103598", "154")</f>
      </c>
      <c r="B35" s="4" t="s">
        <f>=HYPERLINK("https://leilaoonline.net/lote/detalhe/103598", " Diferencial traseiro Pa Carregadeira 924G Caterpillar")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=HYPERLINK("https://leilaoonline.net/lote/detalhe/103587", "155")</f>
      </c>
      <c r="B36" s="4" t="s">
        <f>=HYPERLINK("https://leilaoonline.net/lote/detalhe/103587", " Pa Carregadeira Caterpillar 950F sem motor e caçamba")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32.400,00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=HYPERLINK("https://leilaoonline.net/lote/detalhe/103592", "156")</f>
      </c>
      <c r="B37" s="4" t="s">
        <f>=HYPERLINK("https://leilaoonline.net/lote/detalhe/103592", " Motor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=HYPERLINK("https://leilaoonline.net/lote/detalhe/103590", "157")</f>
      </c>
      <c r="B38" s="4" t="s">
        <f>=HYPERLINK("https://leilaoonline.net/lote/detalhe/103590", " Lamina Motoniveladora Caterpilar 12H com pistão")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=HYPERLINK("https://leilaoonline.net/lote/detalhe/103585", "158")</f>
      </c>
      <c r="B39" s="4" t="s">
        <f>=HYPERLINK("https://leilaoonline.net/lote/detalhe/103585", " Eixo Dianteiro Motoniveladora Caterpillar 120H")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=HYPERLINK("https://leilaoonline.net/lote/detalhe/103584", "159")</f>
      </c>
      <c r="B40" s="4" t="s">
        <f>=HYPERLINK("https://leilaoonline.net/lote/detalhe/103584", " Eixo Dianteiro Motoniveladora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=HYPERLINK("https://leilaoonline.net/lote/detalhe/103616", "160")</f>
      </c>
      <c r="B41" s="4" t="s">
        <f>=HYPERLINK("https://leilaoonline.net/lote/detalhe/103616", " Eixo Dianteiro Motoniveladora Huber Warco")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=HYPERLINK("https://leilaoonline.net/lote/detalhe/103617", "161")</f>
      </c>
      <c r="B42" s="4" t="s">
        <f>=HYPERLINK("https://leilaoonline.net/lote/detalhe/103617", " Caixa Redutor Motoniveladora Cat 120B/ com aplicação para guinchos")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=HYPERLINK("https://leilaoonline.net/lote/detalhe/103618", "162")</f>
      </c>
      <c r="B43" s="4" t="s">
        <f>=HYPERLINK("https://leilaoonline.net/lote/detalhe/103618", " 2 unidades de TrucksTrator de esteira Shantui SD16")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=HYPERLINK("https://leilaoonline.net/lote/detalhe/103619", "163")</f>
      </c>
      <c r="B44" s="4" t="s">
        <f>=HYPERLINK("https://leilaoonline.net/lote/detalhe/103619", " 2 unidades de Trucks Trtator de esteira Caterpillar D6")</f>
      </c>
      <c r="C44" s="4" t="inlineStr">
        <is>
          <t>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=HYPERLINK("https://leilaoonline.net/lote/detalhe/103621", "164")</f>
      </c>
      <c r="B45" s="4" t="s">
        <f>=HYPERLINK("https://leilaoonline.net/lote/detalhe/103621", " 6 unidades de Garfos para empilhadeiras de 2,5 a 4 Toneladas")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=HYPERLINK("https://leilaoonline.net/lote/detalhe/103622", "165")</f>
      </c>
      <c r="B46" s="4" t="s">
        <f>=HYPERLINK("https://leilaoonline.net/lote/detalhe/103622", " 2 unidades de Plataformas com escada Pá Carregadeira Caterpillar 966H")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=HYPERLINK("https://leilaoonline.net/lote/detalhe/103620", "166")</f>
      </c>
      <c r="B47" s="4" t="s">
        <f>=HYPERLINK("https://leilaoonline.net/lote/detalhe/103620", " Protetor de tanque do Trator de esteira Caterpillar D8K")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=HYPERLINK("https://leilaoonline.net/lote/detalhe/103630", "167")</f>
      </c>
      <c r="B48" s="4" t="s">
        <f>=HYPERLINK("https://leilaoonline.net/lote/detalhe/103630", " Roda Guia Trator de Esteira Caterpillar D4")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=HYPERLINK("https://leilaoonline.net/lote/detalhe/103589", "168")</f>
      </c>
      <c r="B49" s="4" t="s">
        <f>=HYPERLINK("https://leilaoonline.net/lote/detalhe/103589", " Roda Guia Trator de Esteira Caterpillar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=HYPERLINK("https://leilaoonline.net/lote/detalhe/103582", "169")</f>
      </c>
      <c r="B50" s="4" t="s">
        <f>=HYPERLINK("https://leilaoonline.net/lote/detalhe/103582", " Roda Guia Trator de Esteira Caterpillar D6C")</f>
      </c>
      <c r="C50" s="4" t="inlineStr">
        <is>
          <t>Vendido</t>
        </is>
      </c>
      <c r="D50" s="4" t="inlineStr">
        <is>
          <t>5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=HYPERLINK("https://leilaoonline.net/lote/detalhe/103614", "170")</f>
      </c>
      <c r="B51" s="4" t="s">
        <f>=HYPERLINK("https://leilaoonline.net/lote/detalhe/103614", " Chassi Shantui SD 16 com 2 comando final, pistões, mascara frontal")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=HYPERLINK("https://leilaoonline.net/lote/detalhe/103600", "171")</f>
      </c>
      <c r="B52" s="4" t="s">
        <f>=HYPERLINK("https://leilaoonline.net/lote/detalhe/103600", " Concha Escavadeira Liebherr 942 com H e Link")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=HYPERLINK("https://leilaoonline.net/lote/detalhe/103625", "172")</f>
      </c>
      <c r="B53" s="4" t="s">
        <f>=HYPERLINK("https://leilaoonline.net/lote/detalhe/103625", " Concha Escavadeira Hyundai R360")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=HYPERLINK("https://leilaoonline.net/lote/detalhe/103624", "173")</f>
      </c>
      <c r="B54" s="4" t="s">
        <f>=HYPERLINK("https://leilaoonline.net/lote/detalhe/103624", " Caçamba Pa Carregadeira Liebherr L580")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=HYPERLINK("https://leilaoonline.net/lote/detalhe/103628", "174")</f>
      </c>
      <c r="B55" s="4" t="s">
        <f>=HYPERLINK("https://leilaoonline.net/lote/detalhe/103628", " Caçamba Pa Carregadeira Komatsu WA320")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=HYPERLINK("https://leilaoonline.net/lote/detalhe/103623", "175")</f>
      </c>
      <c r="B56" s="4" t="s">
        <f>=HYPERLINK("https://leilaoonline.net/lote/detalhe/103623", " Caçamba Pa Carregadeira Caterpillar 955L")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=HYPERLINK("https://leilaoonline.net/lote/detalhe/103626", "176")</f>
      </c>
      <c r="B57" s="4" t="s">
        <f>=HYPERLINK("https://leilaoonline.net/lote/detalhe/103626", " H da Pa Carregadeira Caterpillar 966H")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=HYPERLINK("https://leilaoonline.net/lote/detalhe/103627", "177")</f>
      </c>
      <c r="B58" s="4" t="s">
        <f>=HYPERLINK("https://leilaoonline.net/lote/detalhe/103627", " H da Pa Carregadeira Caterpillar 938G")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=HYPERLINK("https://leilaoonline.net/lote/detalhe/103629", "178")</f>
      </c>
      <c r="B59" s="4" t="s">
        <f>=HYPERLINK("https://leilaoonline.net/lote/detalhe/103629", " H Frontal da Retro Esacavadeira Randon")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=HYPERLINK("https://leilaoonline.net/lote/detalhe/103631", "179")</f>
      </c>
      <c r="B60" s="4" t="s">
        <f>=HYPERLINK("https://leilaoonline.net/lote/detalhe/103631", " H Frontal da Retro Esacavadeira Hyundai H940C")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=HYPERLINK("https://leilaoonline.net/lote/detalhe/103632", "180")</f>
      </c>
      <c r="B61" s="4" t="s">
        <f>=HYPERLINK("https://leilaoonline.net/lote/detalhe/103632", " H da Pa Carregadeira XCMG WZ30")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=HYPERLINK("https://leilaoonline.net/lote/detalhe/103633", "181")</f>
      </c>
      <c r="B62" s="4" t="s">
        <f>=HYPERLINK("https://leilaoonline.net/lote/detalhe/103633", " H Frontal da Retro Esacavadeira Case 580L")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=HYPERLINK("https://leilaoonline.net/lote/detalhe/103640", "182")</f>
      </c>
      <c r="B63" s="4" t="s">
        <f>=HYPERLINK("https://leilaoonline.net/lote/detalhe/103640", " Capo Pa Carregadeira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=HYPERLINK("https://leilaoonline.net/lote/detalhe/103643", "183")</f>
      </c>
      <c r="B64" s="4" t="s">
        <f>=HYPERLINK("https://leilaoonline.net/lote/detalhe/103643", " Capo Pa Carregadeira Caterpillar 938G")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=HYPERLINK("https://leilaoonline.net/lote/detalhe/103639", "184")</f>
      </c>
      <c r="B65" s="4" t="s">
        <f>=HYPERLINK("https://leilaoonline.net/lote/detalhe/103639", " Capo Pa Carregadeira Caterpillar 962G")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=HYPERLINK("https://leilaoonline.net/lote/detalhe/103635", "185")</f>
      </c>
      <c r="B66" s="4" t="s">
        <f>=HYPERLINK("https://leilaoonline.net/lote/detalhe/103635", " Mascara Traseira Pa Carregadeira Hyundai HL 760")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=HYPERLINK("https://leilaoonline.net/lote/detalhe/103636", "186")</f>
      </c>
      <c r="B67" s="4" t="s">
        <f>=HYPERLINK("https://leilaoonline.net/lote/detalhe/103636", " Capo Pa Carregadeira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=HYPERLINK("https://leilaoonline.net/lote/detalhe/103637", "187")</f>
      </c>
      <c r="B68" s="4" t="s">
        <f>=HYPERLINK("https://leilaoonline.net/lote/detalhe/103637", " 2 Radiadores Perkins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=HYPERLINK("https://leilaoonline.net/lote/detalhe/103648", "188")</f>
      </c>
      <c r="B69" s="4" t="s">
        <f>=HYPERLINK("https://leilaoonline.net/lote/detalhe/103648", " Radiador Perkins novo")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=HYPERLINK("https://leilaoonline.net/lote/detalhe/103638", "189")</f>
      </c>
      <c r="B70" s="4" t="s">
        <f>=HYPERLINK("https://leilaoonline.net/lote/detalhe/103638", " 2 Radiadores Perkins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=HYPERLINK("https://leilaoonline.net/lote/detalhe/103646", "190")</f>
      </c>
      <c r="B71" s="4" t="s">
        <f>=HYPERLINK("https://leilaoonline.net/lote/detalhe/103646", "[ LANCES POR QUILO ] Chapas de 1 e 2 Polegadas. Aproximadamente 1 tonelada")</f>
      </c>
      <c r="C71" s="4" t="inlineStr">
        <is>
          <t>Vendido</t>
        </is>
      </c>
      <c r="D71" s="4" t="inlineStr">
        <is>
          <t>4</t>
        </is>
      </c>
      <c r="E71" s="5" t="inlineStr">
        <is>
          <t>2.400,00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=HYPERLINK("https://leilaoonline.net/lote/detalhe/103634", "191")</f>
      </c>
      <c r="B72" s="4" t="s">
        <f>=HYPERLINK("https://leilaoonline.net/lote/detalhe/103634", " 94 Caixas com 14 unidades de Filtro Manga Novelis  Total 1316 Filtros")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=HYPERLINK("https://leilaoonline.net/lote/detalhe/103644", "192")</f>
      </c>
      <c r="B73" s="4" t="s">
        <f>=HYPERLINK("https://leilaoonline.net/lote/detalhe/103644", " Cabine Escavadeira Volvo EC700 EC480 EC210")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=HYPERLINK("https://leilaoonline.net/lote/detalhe/103647", "193")</f>
      </c>
      <c r="B74" s="4" t="s">
        <f>=HYPERLINK("https://leilaoonline.net/lote/detalhe/103647", "[ VÍDEO ] Ripper Motoniveladora Caterpillar 140H")</f>
      </c>
      <c r="C74" s="4" t="inlineStr">
        <is>
          <t>Vendido</t>
        </is>
      </c>
      <c r="D74" s="4" t="inlineStr">
        <is>
          <t>12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=HYPERLINK("https://leilaoonline.net/lote/detalhe/103649", "194")</f>
      </c>
      <c r="B75" s="4" t="s">
        <f>=HYPERLINK("https://leilaoonline.net/lote/detalhe/103649", " Transmissao ZF S6-10S")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=HYPERLINK("https://leilaoonline.net/lote/detalhe/103642", "195")</f>
      </c>
      <c r="B76" s="4" t="s">
        <f>=HYPERLINK("https://leilaoonline.net/lote/detalhe/103642", "[ VÍDEO ] Transmissão Pá Carregadeira Caterpillar 955. OBS: Bomba não inclusa")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=HYPERLINK("https://leilaoonline.net/lote/detalhe/103645", "196")</f>
      </c>
      <c r="B77" s="4" t="s">
        <f>=HYPERLINK("https://leilaoonline.net/lote/detalhe/103645", "[ VÍDEO ] Transmissão Trator de esteira Caterpillar D8")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=HYPERLINK("https://leilaoonline.net/lote/detalhe/103641", "197")</f>
      </c>
      <c r="B78" s="4" t="s">
        <f>=HYPERLINK("https://leilaoonline.net/lote/detalhe/103641", "[ VÍDEO ] Caixa Scania 691")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=HYPERLINK("https://leilaoonline.net/lote/detalhe/103650", "198")</f>
      </c>
      <c r="B79" s="4" t="s">
        <f>=HYPERLINK("https://leilaoonline.net/lote/detalhe/103650", " Bloco do Motor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=HYPERLINK("https://leilaoonline.net/lote/detalhe/103651", "199")</f>
      </c>
      <c r="B80" s="4" t="s">
        <f>=HYPERLINK("https://leilaoonline.net/lote/detalhe/103651", " Bloco do Motor caterpillar 3306")</f>
      </c>
      <c r="C80" s="4" t="inlineStr">
        <is>
          <t>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=HYPERLINK("https://leilaoonline.net/lote/detalhe/103673", "200")</f>
      </c>
      <c r="B81" s="4" t="s">
        <f>=HYPERLINK("https://leilaoonline.net/lote/detalhe/103673", " Bloco do Motor caterpillar 3406")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=HYPERLINK("https://leilaoonline.net/lote/detalhe/103670", "201")</f>
      </c>
      <c r="B82" s="4" t="s">
        <f>=HYPERLINK("https://leilaoonline.net/lote/detalhe/103670", "[ VÍDEO ] Motor Detroit V8 V504-C185")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=HYPERLINK("https://leilaoonline.net/lote/detalhe/103652", "202")</f>
      </c>
      <c r="B83" s="4" t="s">
        <f>=HYPERLINK("https://leilaoonline.net/lote/detalhe/103652", "[ VÍDEO ] Comando Final Trator de Esteira Caterpillar D6M")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=HYPERLINK("https://leilaoonline.net/lote/detalhe/103653", "203")</f>
      </c>
      <c r="B84" s="4" t="s">
        <f>=HYPERLINK("https://leilaoonline.net/lote/detalhe/103653", "[ VÍDEO ] Pistão de Arraste Escavadeira Volvo EC700")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=HYPERLINK("https://leilaoonline.net/lote/detalhe/103669", "204")</f>
      </c>
      <c r="B85" s="4" t="s">
        <f>=HYPERLINK("https://leilaoonline.net/lote/detalhe/103669", "[ VÍDEO ] Bomba Hidráulica Escavadeira Komatsu PC600")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=HYPERLINK("https://leilaoonline.net/lote/detalhe/103676", "205")</f>
      </c>
      <c r="B86" s="4" t="s">
        <f>=HYPERLINK("https://leilaoonline.net/lote/detalhe/103676", " Caixa de cambio ZF S5-680")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=HYPERLINK("https://leilaoonline.net/lote/detalhe/103677", "206")</f>
      </c>
      <c r="B87" s="4" t="s">
        <f>=HYPERLINK("https://leilaoonline.net/lote/detalhe/103677", " 178 unidades de Ventilador com gaiolas para filtros manga 180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=HYPERLINK("https://leilaoonline.net/lote/detalhe/103674", "207")</f>
      </c>
      <c r="B88" s="4" t="s">
        <f>=HYPERLINK("https://leilaoonline.net/lote/detalhe/103674", "[ VÍDEO ] Transmissão Automática 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=HYPERLINK("https://leilaoonline.net/lote/detalhe/103675", "208")</f>
      </c>
      <c r="B89" s="4" t="s">
        <f>=HYPERLINK("https://leilaoonline.net/lote/detalhe/103675", " Mini Carregadeiras Caterpillar Mod 226B (1245) sem motor r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=HYPERLINK("https://leilaoonline.net/lote/detalhe/103657", "209")</f>
      </c>
      <c r="B90" s="4" t="s">
        <f>=HYPERLINK("https://leilaoonline.net/lote/detalhe/103657", " Mini Carregadeiras Caterpillar Mod 226B (1248) sem motor e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=HYPERLINK("https://leilaoonline.net/lote/detalhe/103678", "210")</f>
      </c>
      <c r="B91" s="4" t="s">
        <f>=HYPERLINK("https://leilaoonline.net/lote/detalhe/103678", " Rolo Compactador de Pneus Muller AP 26 equipamento operional")</f>
      </c>
      <c r="C91" s="4" t="inlineStr">
        <is>
          <t>Vendido</t>
        </is>
      </c>
      <c r="D91" s="4" t="inlineStr">
        <is>
          <t>19</t>
        </is>
      </c>
      <c r="E91" s="5" t="inlineStr">
        <is>
          <t>50.000,00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=HYPERLINK("https://leilaoonline.net/lote/detalhe/103654", "211")</f>
      </c>
      <c r="B92" s="4" t="s">
        <f>=HYPERLINK("https://leilaoonline.net/lote/detalhe/103654", " Empilhadeira Toyota 10 Toneladas Diesel")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20.600,00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=HYPERLINK("https://leilaoonline.net/lote/detalhe/103655", "212")</f>
      </c>
      <c r="B93" s="4" t="s">
        <f>=HYPERLINK("https://leilaoonline.net/lote/detalhe/103655", "[ VÍDEO ] Motoniveladora Dresser. Mod. 205C. Equipamento operacional")</f>
      </c>
      <c r="C93" s="4" t="inlineStr">
        <is>
          <t>Vendido</t>
        </is>
      </c>
      <c r="D93" s="4" t="inlineStr">
        <is>
          <t>9</t>
        </is>
      </c>
      <c r="E93" s="5" t="inlineStr">
        <is>
          <t>50.000,00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=HYPERLINK("https://leilaoonline.net/lote/detalhe/103680", "213")</f>
      </c>
      <c r="B94" s="4" t="s">
        <f>=HYPERLINK("https://leilaoonline.net/lote/detalhe/103680", " Motor Scania 111")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=HYPERLINK("https://leilaoonline.net/lote/detalhe/103656", "214")</f>
      </c>
      <c r="B95" s="4" t="s">
        <f>=HYPERLINK("https://leilaoonline.net/lote/detalhe/103656", "[ RETIRADO ] Motor Caterpillar 3306")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=HYPERLINK("https://leilaoonline.net/lote/detalhe/103672", "215")</f>
      </c>
      <c r="B96" s="4" t="s">
        <f>=HYPERLINK("https://leilaoonline.net/lote/detalhe/103672", " Motor Volvo Modelo D7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=HYPERLINK("https://leilaoonline.net/lote/detalhe/103668", "216")</f>
      </c>
      <c r="B97" s="4" t="s">
        <f>=HYPERLINK("https://leilaoonline.net/lote/detalhe/103668", " Motor Cummins  SmallCam")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=HYPERLINK("https://leilaoonline.net/lote/detalhe/103660", "217")</f>
      </c>
      <c r="B98" s="4" t="s">
        <f>=HYPERLINK("https://leilaoonline.net/lote/detalhe/103660", " Motor Perkins 6357 com caixa de cambio")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=HYPERLINK("https://leilaoonline.net/lote/detalhe/103665", "218")</f>
      </c>
      <c r="B99" s="4" t="s">
        <f>=HYPERLINK("https://leilaoonline.net/lote/detalhe/103665", " Motor Caterpillar V8 225")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=HYPERLINK("https://leilaoonline.net/lote/detalhe/103679", "219")</f>
      </c>
      <c r="B100" s="4" t="s">
        <f>=HYPERLINK("https://leilaoonline.net/lote/detalhe/103679", " Motor Mercedes OM352 Parcial")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=HYPERLINK("https://leilaoonline.net/lote/detalhe/103666", "220")</f>
      </c>
      <c r="B101" s="4" t="s">
        <f>=HYPERLINK("https://leilaoonline.net/lote/detalhe/103666", " Motor Perkins 4 Cilindros Parcial")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=HYPERLINK("https://leilaoonline.net/lote/detalhe/103667", "221")</f>
      </c>
      <c r="B102" s="4" t="s">
        <f>=HYPERLINK("https://leilaoonline.net/lote/detalhe/103667", "[ VÍDEO ] Diversos Rebolos de Esmeril")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=HYPERLINK("https://leilaoonline.net/lote/detalhe/103663", "222")</f>
      </c>
      <c r="B103" s="4" t="s">
        <f>=HYPERLINK("https://leilaoonline.net/lote/detalhe/103663", "[ VÍDEO ] Embreagem de Dragline Bucyrus")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=HYPERLINK("https://leilaoonline.net/lote/detalhe/103662", "223")</f>
      </c>
      <c r="B104" s="4" t="s">
        <f>=HYPERLINK("https://leilaoonline.net/lote/detalhe/103662", "[ VÍDEO ] 2 unidades de Talha com corrente e garra de içamento")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=HYPERLINK("https://leilaoonline.net/lote/detalhe/103671", "224")</f>
      </c>
      <c r="B105" s="4" t="s">
        <f>=HYPERLINK("https://leilaoonline.net/lote/detalhe/103671", " 2 unidades de Esteira Caterpillar D6M com mao de amigo")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=HYPERLINK("https://leilaoonline.net/lote/detalhe/103664", "225")</f>
      </c>
      <c r="B106" s="4" t="s">
        <f>=HYPERLINK("https://leilaoonline.net/lote/detalhe/103664", " Sapatas de Esteira  D6M 79 unidades")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=HYPERLINK("https://leilaoonline.net/lote/detalhe/103658", "226")</f>
      </c>
      <c r="B107" s="4" t="s">
        <f>=HYPERLINK("https://leilaoonline.net/lote/detalhe/103658", " Empilhadeira Linde H40D ano 2010  (667)")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=HYPERLINK("https://leilaoonline.net/lote/detalhe/103661", "227")</f>
      </c>
      <c r="B108" s="4" t="s">
        <f>=HYPERLINK("https://leilaoonline.net/lote/detalhe/103661", " Empilhadeira Linde H40D ano 2005  (669)")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=HYPERLINK("https://leilaoonline.net/lote/detalhe/103659", "228")</f>
      </c>
      <c r="B109" s="4" t="s">
        <f>=HYPERLINK("https://leilaoonline.net/lote/detalhe/103659", " Empilhadeira Linde H40D   (624)")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=HYPERLINK("https://leilaoonline.net/lote/detalhe/103985", "229")</f>
      </c>
      <c r="B110" s="4" t="s">
        <f>=HYPERLINK("https://leilaoonline.net/lote/detalhe/103985", " Acabadora de Asfalto Barber Greene SA35")</f>
      </c>
      <c r="C110" s="4" t="inlineStr">
        <is>
          <t>Vendido</t>
        </is>
      </c>
      <c r="D110" s="4" t="inlineStr">
        <is>
          <t>27</t>
        </is>
      </c>
      <c r="E110" s="5" t="inlineStr">
        <is>
          <t>15.200,00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=HYPERLINK("https://leilaoonline.net/lote/detalhe/103997", "230")</f>
      </c>
      <c r="B111" s="4" t="s">
        <f>=HYPERLINK("https://leilaoonline.net/lote/detalhe/103997", " 2 Pneus 1600X24 com Rodas")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=HYPERLINK("https://leilaoonline.net/lote/detalhe/104006", "231")</f>
      </c>
      <c r="B112" s="4" t="s">
        <f>=HYPERLINK("https://leilaoonline.net/lote/detalhe/104006", "10 unidades de Pneus 8,25X12 com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=HYPERLINK("https://leilaoonline.net/lote/detalhe/104001", "232")</f>
      </c>
      <c r="B113" s="4" t="s">
        <f>=HYPERLINK("https://leilaoonline.net/lote/detalhe/104001", " 2 Pneus 700X12 Macico")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=HYPERLINK("https://leilaoonline.net/lote/detalhe/104008", "233")</f>
      </c>
      <c r="B114" s="4" t="s">
        <f>=HYPERLINK("https://leilaoonline.net/lote/detalhe/104008", " 2 Pneus 700X16 so uma roda")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=HYPERLINK("https://leilaoonline.net/lote/detalhe/104010", "234")</f>
      </c>
      <c r="B115" s="4" t="s">
        <f>=HYPERLINK("https://leilaoonline.net/lote/detalhe/104010", " 10 unidades de Pneus 750X15")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=HYPERLINK("https://leilaoonline.net/lote/detalhe/104002", "235")</f>
      </c>
      <c r="B116" s="4" t="s">
        <f>=HYPERLINK("https://leilaoonline.net/lote/detalhe/104002", " 8 unidades de Pneus 750X16")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=HYPERLINK("https://leilaoonline.net/lote/detalhe/103995", "236")</f>
      </c>
      <c r="B117" s="4" t="s">
        <f>=HYPERLINK("https://leilaoonline.net/lote/detalhe/103995", " 10 unidades de Pneus 1100X22")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=HYPERLINK("https://leilaoonline.net/lote/detalhe/103991", "237")</f>
      </c>
      <c r="B118" s="4" t="s">
        <f>=HYPERLINK("https://leilaoonline.net/lote/detalhe/103991", " Pneu 33,25X29")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=HYPERLINK("https://leilaoonline.net/lote/detalhe/103994", "238")</f>
      </c>
      <c r="B119" s="4" t="s">
        <f>=HYPERLINK("https://leilaoonline.net/lote/detalhe/103994", " Pneu 29,5X29")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=HYPERLINK("https://leilaoonline.net/lote/detalhe/104011", "239")</f>
      </c>
      <c r="B120" s="4" t="s">
        <f>=HYPERLINK("https://leilaoonline.net/lote/detalhe/104011", " Pneu 29,5X29")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2.200,00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=HYPERLINK("https://leilaoonline.net/lote/detalhe/104009", "240")</f>
      </c>
      <c r="B121" s="4" t="s">
        <f>=HYPERLINK("https://leilaoonline.net/lote/detalhe/104009", " Pneu 26,6X29")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=HYPERLINK("https://leilaoonline.net/lote/detalhe/103987", "241")</f>
      </c>
      <c r="B122" s="4" t="s">
        <f>=HYPERLINK("https://leilaoonline.net/lote/detalhe/103987", " 2 unidades de Pneu Agricola 18.4X34")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=HYPERLINK("https://leilaoonline.net/lote/detalhe/103990", "242")</f>
      </c>
      <c r="B123" s="4" t="s">
        <f>=HYPERLINK("https://leilaoonline.net/lote/detalhe/103990", " 2 unidades de Pneus 21.00X24 com Rodas")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=HYPERLINK("https://leilaoonline.net/lote/detalhe/103999", "243")</f>
      </c>
      <c r="B124" s="4" t="s">
        <f>=HYPERLINK("https://leilaoonline.net/lote/detalhe/103999", " 2 unidades de Pneus 18.00X25")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=HYPERLINK("https://leilaoonline.net/lote/detalhe/103992", "244")</f>
      </c>
      <c r="B125" s="4" t="s">
        <f>=HYPERLINK("https://leilaoonline.net/lote/detalhe/103992", " Pneu 20,5X25")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=HYPERLINK("https://leilaoonline.net/lote/detalhe/103996", "245")</f>
      </c>
      <c r="B126" s="4" t="s">
        <f>=HYPERLINK("https://leilaoonline.net/lote/detalhe/103996", " Pneu 23,5X25 com Rodas Cat 966")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=HYPERLINK("https://leilaoonline.net/lote/detalhe/104000", "246")</f>
      </c>
      <c r="B127" s="4" t="s">
        <f>=HYPERLINK("https://leilaoonline.net/lote/detalhe/104000", " Pneu 26,5X25")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=HYPERLINK("https://leilaoonline.net/lote/detalhe/103989", "247")</f>
      </c>
      <c r="B128" s="4" t="s">
        <f>=HYPERLINK("https://leilaoonline.net/lote/detalhe/103989", " Eixo com rodas e pneus Case 580H")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=HYPERLINK("https://leilaoonline.net/lote/detalhe/103998", "248")</f>
      </c>
      <c r="B129" s="4" t="s">
        <f>=HYPERLINK("https://leilaoonline.net/lote/detalhe/103998", " 16 unidades de Medidores de Temperatura Termopar de forno Industrial")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=HYPERLINK("https://leilaoonline.net/lote/detalhe/104007", "249")</f>
      </c>
      <c r="B130" s="4" t="s">
        <f>=HYPERLINK("https://leilaoonline.net/lote/detalhe/104007", " 15 unidades de Medidores de Vazao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=HYPERLINK("https://leilaoonline.net/lote/detalhe/104005", "250")</f>
      </c>
      <c r="B131" s="4" t="s">
        <f>=HYPERLINK("https://leilaoonline.net/lote/detalhe/104005", " 20 unidades de Valvulas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=HYPERLINK("https://leilaoonline.net/lote/detalhe/104015", "251")</f>
      </c>
      <c r="B132" s="4" t="s">
        <f>=HYPERLINK("https://leilaoonline.net/lote/detalhe/104015", "17 unidades de  Valvulas de Vazao de agua")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=HYPERLINK("https://leilaoonline.net/lote/detalhe/104003", "252")</f>
      </c>
      <c r="B133" s="4" t="s">
        <f>=HYPERLINK("https://leilaoonline.net/lote/detalhe/104003", "20 unidades de Valvulas de Ar e Agua")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=HYPERLINK("https://leilaoonline.net/lote/detalhe/103993", "253")</f>
      </c>
      <c r="B134" s="4" t="s">
        <f>=HYPERLINK("https://leilaoonline.net/lote/detalhe/103993", "[ VÍDEO ] Aprox 15 peças: diversos reparos, bomba de água anti corrosão, coxim de borracha e ventoinhas")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=HYPERLINK("https://leilaoonline.net/lote/detalhe/103986", "254")</f>
      </c>
      <c r="B135" s="4" t="s">
        <f>=HYPERLINK("https://leilaoonline.net/lote/detalhe/103986", " Bombas de oleo e agua com filtros e medidor aprox 10 pecas")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=HYPERLINK("https://leilaoonline.net/lote/detalhe/104014", "255")</f>
      </c>
      <c r="B136" s="4" t="s">
        <f>=HYPERLINK("https://leilaoonline.net/lote/detalhe/104014", "9 unidades de Filtros de agua em Inox")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=HYPERLINK("https://leilaoonline.net/lote/detalhe/104013", "256")</f>
      </c>
      <c r="B137" s="4" t="s">
        <f>=HYPERLINK("https://leilaoonline.net/lote/detalhe/104013", " Esteira Industrial")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=HYPERLINK("https://leilaoonline.net/lote/detalhe/104004", "257")</f>
      </c>
      <c r="B138" s="4" t="s">
        <f>=HYPERLINK("https://leilaoonline.net/lote/detalhe/104004", "[ VÍDEO ] Aprox. 19 unidades de Filtros turbos.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=HYPERLINK("https://leilaoonline.net/lote/detalhe/104012", "258")</f>
      </c>
      <c r="B139" s="4" t="s">
        <f>=HYPERLINK("https://leilaoonline.net/lote/detalhe/104012", " Radiador Completo com helice Liebehr L580")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=HYPERLINK("https://leilaoonline.net/lote/detalhe/103988", "259")</f>
      </c>
      <c r="B140" s="4" t="s">
        <f>=HYPERLINK("https://leilaoonline.net/lote/detalhe/103988", " Lamina Trator de Esteira Komatsu D61")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=HYPERLINK("https://leilaoonline.net/lote/detalhe/102956", "1001")</f>
      </c>
      <c r="B141" s="4" t="s">
        <f>=HYPERLINK("https://leilaoonline.net/lote/detalhe/102956", "[ VÍDEO ] Eixo dianteiro JCB 456 Serial 3.31342.3")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=HYPERLINK("https://leilaoonline.net/lote/detalhe/102954", "1002")</f>
      </c>
      <c r="B142" s="4" t="s">
        <f>=HYPERLINK("https://leilaoonline.net/lote/detalhe/102954", "[ VÍDEO ] Eixo Traseiro JCB 456  serial 3.31344.3")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=HYPERLINK("https://leilaoonline.net/lote/detalhe/102952", "1004")</f>
      </c>
      <c r="B143" s="4" t="s">
        <f>=HYPERLINK("https://leilaoonline.net/lote/detalhe/102952", "[ VÍDEO ] Transmissao SP 8000 e Conversor de Torque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=HYPERLINK("https://leilaoonline.net/lote/detalhe/102953", "1005")</f>
      </c>
      <c r="B144" s="4" t="s">
        <f>=HYPERLINK("https://leilaoonline.net/lote/detalhe/102953", "[ VÍDEO ] Transmissão Carrara p/ Retroescavadeira 4x2 sem grupo de válvulas")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=HYPERLINK("https://leilaoonline.net/lote/detalhe/102955", "1007")</f>
      </c>
      <c r="B145" s="4" t="s">
        <f>=HYPERLINK("https://leilaoonline.net/lote/detalhe/102955", "[ VÍDEO ] Eixo traseiro Caterpillar 950F")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=HYPERLINK("https://leilaoonline.net/lote/detalhe/102958", "1008")</f>
      </c>
      <c r="B146" s="4" t="s">
        <f>=HYPERLINK("https://leilaoonline.net/lote/detalhe/102958", "[ VÍDEO ] Eixo Dianteiro Caterpillar 950F 8R4666")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=HYPERLINK("https://leilaoonline.net/lote/detalhe/102960", "1009")</f>
      </c>
      <c r="B147" s="4" t="s">
        <f>=HYPERLINK("https://leilaoonline.net/lote/detalhe/102960", " Motor caterpillar C15 sem modulo e 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=HYPERLINK("https://leilaoonline.net/lote/detalhe/102959", "1012")</f>
      </c>
      <c r="B148" s="4" t="s">
        <f>=HYPERLINK("https://leilaoonline.net/lote/detalhe/102959", "[ VÍDEO ] Gerador Militar Modelo 4A032-II 3KW")</f>
      </c>
      <c r="C148" s="4" t="inlineStr">
        <is>
          <t>Vendido</t>
        </is>
      </c>
      <c r="D148" s="4" t="inlineStr">
        <is>
          <t>5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=HYPERLINK("https://leilaoonline.net/lote/detalhe/102957", "1013")</f>
      </c>
      <c r="B149" s="4" t="s">
        <f>=HYPERLINK("https://leilaoonline.net/lote/detalhe/102957", " Cabine Motoniveladora Caterpillar modelo 120G com vidros")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=HYPERLINK("https://leilaoonline.net/lote/detalhe/103017", "1014")</f>
      </c>
      <c r="B150" s="4" t="s">
        <f>=HYPERLINK("https://leilaoonline.net/lote/detalhe/103017", " Cabine Escavadeira Caterpillar modelo 320D")</f>
      </c>
      <c r="C150" s="4" t="inlineStr">
        <is>
          <t>Vendido</t>
        </is>
      </c>
      <c r="D150" s="4" t="inlineStr">
        <is>
          <t>10</t>
        </is>
      </c>
      <c r="E150" s="5" t="inlineStr">
        <is>
          <t>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=HYPERLINK("https://leilaoonline.net/lote/detalhe/102962", "1015")</f>
      </c>
      <c r="B151" s="4" t="s">
        <f>=HYPERLINK("https://leilaoonline.net/lote/detalhe/102962", "[ VÍDEO ] Redutor de Giro Escavadeira Fiat Allis S90 completo")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=HYPERLINK("https://leilaoonline.net/lote/detalhe/102963", "1017")</f>
      </c>
      <c r="B152" s="4" t="s">
        <f>=HYPERLINK("https://leilaoonline.net/lote/detalhe/102963", "[ VÍDEO ] Redutor de  Giro Escavadeira Komatsu PC600 com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=HYPERLINK("https://leilaoonline.net/lote/detalhe/102964", "1018")</f>
      </c>
      <c r="B153" s="4" t="s">
        <f>=HYPERLINK("https://leilaoonline.net/lote/detalhe/102964", "[ VÍDEO ] Redutor de Giro Escavadeira Caterpillar 320BL com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=HYPERLINK("https://leilaoonline.net/lote/detalhe/102961", "1019")</f>
      </c>
      <c r="B154" s="4" t="s">
        <f>=HYPERLINK("https://leilaoonline.net/lote/detalhe/102961", "[ VÍDEO ] Redutor de Giro Escavadeira Caterpillar 336D sem motor hidraulico")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=HYPERLINK("https://leilaoonline.net/lote/detalhe/103018", "1023")</f>
      </c>
      <c r="B155" s="4" t="s">
        <f>=HYPERLINK("https://leilaoonline.net/lote/detalhe/103018", " Coroa de Giro Escavadeira Caterpillar 320CL")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=HYPERLINK("https://leilaoonline.net/lote/detalhe/102966", "1025")</f>
      </c>
      <c r="B156" s="4" t="s">
        <f>=HYPERLINK("https://leilaoonline.net/lote/detalhe/102966", " 2 Pistoes de levante Escavadeira Komatsu PC150")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=HYPERLINK("https://leilaoonline.net/lote/detalhe/102967", "1026")</f>
      </c>
      <c r="B157" s="4" t="s">
        <f>=HYPERLINK("https://leilaoonline.net/lote/detalhe/102967", " 2 Pistoes de levante Escavadeira JCB JS330")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=HYPERLINK("https://leilaoonline.net/lote/detalhe/103019", "1028")</f>
      </c>
      <c r="B158" s="4" t="s">
        <f>=HYPERLINK("https://leilaoonline.net/lote/detalhe/103019", "[ VÍDEO ] Motor Diesel Volvo D16 sem modulo")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=HYPERLINK("https://leilaoonline.net/lote/detalhe/102968", "1029")</f>
      </c>
      <c r="B159" s="4" t="s">
        <f>=HYPERLINK("https://leilaoonline.net/lote/detalhe/102968", "[ VÍDEO ] Transmissão Pá Carregadeira SEM modelo 659C")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=HYPERLINK("https://leilaoonline.net/lote/detalhe/102974", "1032")</f>
      </c>
      <c r="B160" s="4" t="s">
        <f>=HYPERLINK("https://leilaoonline.net/lote/detalhe/102974", "[ VÍDEO ] Comando Final Trator de Esteira Catepillar D8L com seguimentos")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=HYPERLINK("https://leilaoonline.net/lote/detalhe/102971", "1034")</f>
      </c>
      <c r="B161" s="4" t="s">
        <f>=HYPERLINK("https://leilaoonline.net/lote/detalhe/102971", "[ VÍDEO ] Comando Hidráulico Escavadeira Caterpillar 336D")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=HYPERLINK("https://leilaoonline.net/lote/detalhe/102975", "1035")</f>
      </c>
      <c r="B162" s="4" t="s">
        <f>=HYPERLINK("https://leilaoonline.net/lote/detalhe/102975", "[ VÍDEO ] Comando Hidráulico Escavadeira Fiat Allis FX215")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=HYPERLINK("https://leilaoonline.net/lote/detalhe/102969", "1036")</f>
      </c>
      <c r="B163" s="4" t="s">
        <f>=HYPERLINK("https://leilaoonline.net/lote/detalhe/102969", "[ VÍDEO ] Redutor de Translacao com motor  Escavadeira Komatsu PC600 com roda motriz")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=HYPERLINK("https://leilaoonline.net/lote/detalhe/102972", "1038")</f>
      </c>
      <c r="B164" s="4" t="s">
        <f>=HYPERLINK("https://leilaoonline.net/lote/detalhe/102972", "[ VÍDEO ] Redutor de Translação com motor  Escavadeira Fiat Allis FX215 com roda motriz")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=HYPERLINK("https://leilaoonline.net/lote/detalhe/102970", "1039")</f>
      </c>
      <c r="B165" s="4" t="s">
        <f>=HYPERLINK("https://leilaoonline.net/lote/detalhe/102970", "[ VÍDEO ] Redutor de Translação com motor  Escavadeira Liebheer 942C com roda motriz")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=HYPERLINK("https://leilaoonline.net/lote/detalhe/102973", "1040")</f>
      </c>
      <c r="B166" s="4" t="s">
        <f>=HYPERLINK("https://leilaoonline.net/lote/detalhe/102973", "[ RETIRADO ] Bomba Hidraulica Escavadeira Case 888 CKE")</f>
      </c>
      <c r="C166" s="4" t="inlineStr">
        <is>
          <t>Lote retirado</t>
        </is>
      </c>
      <c r="D166" s="4" t="inlineStr">
        <is>
          <t>1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=HYPERLINK("https://leilaoonline.net/lote/detalhe/102976", "1041")</f>
      </c>
      <c r="B167" s="4" t="s">
        <f>=HYPERLINK("https://leilaoonline.net/lote/detalhe/102976", "[ VÍDEO ] Bomba Hidraulica Escavadeira Fiat Allis S90")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=HYPERLINK("https://leilaoonline.net/lote/detalhe/102985", "1047")</f>
      </c>
      <c r="B168" s="4" t="s">
        <f>=HYPERLINK("https://leilaoonline.net/lote/detalhe/102985", "[ VÍDEOS ] Extrator de tubo para perfuracao hidraulico com Unidade hidraulica")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=HYPERLINK("https://leilaoonline.net/lote/detalhe/102978", "1048")</f>
      </c>
      <c r="B169" s="4" t="s">
        <f>=HYPERLINK("https://leilaoonline.net/lote/detalhe/102978", " Eixo traseiro  Pa Carregadeira Liebherr L580")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=HYPERLINK("https://leilaoonline.net/lote/detalhe/102984", "1049")</f>
      </c>
      <c r="B170" s="4" t="s">
        <f>=HYPERLINK("https://leilaoonline.net/lote/detalhe/102984", "[ VÍDEO ] Tanque de Arrasto para Piche (Vaca Preta)")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=HYPERLINK("https://leilaoonline.net/lote/detalhe/102979", "1050")</f>
      </c>
      <c r="B171" s="4" t="s">
        <f>=HYPERLINK("https://leilaoonline.net/lote/detalhe/102979", "[ VÍDEOS ] Eixo Dianteiro Pa carregadeira Caterpillar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=HYPERLINK("https://leilaoonline.net/lote/detalhe/102987", "1053")</f>
      </c>
      <c r="B172" s="4" t="s">
        <f>=HYPERLINK("https://leilaoonline.net/lote/detalhe/102987", "[ VÍDEO ] Ripper  para trator de esteira Komatsu D61")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=HYPERLINK("https://leilaoonline.net/lote/detalhe/102980", "1056")</f>
      </c>
      <c r="B173" s="4" t="s">
        <f>=HYPERLINK("https://leilaoonline.net/lote/detalhe/102980", "[ VÍDEO ] Tandem de Motoniveladora XCMG 180")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=HYPERLINK("https://leilaoonline.net/lote/detalhe/102981", "1058")</f>
      </c>
      <c r="B174" s="4" t="s">
        <f>=HYPERLINK("https://leilaoonline.net/lote/detalhe/102981", "[ VÍDEO ] Transmissao ZF-4WG190 de Pa Carregadeira Hyundai HL757-7 sem grupo de Valvula")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=HYPERLINK("https://leilaoonline.net/lote/detalhe/102983", "1059")</f>
      </c>
      <c r="B175" s="4" t="s">
        <f>=HYPERLINK("https://leilaoonline.net/lote/detalhe/102983", "[ VÍDEO ] Transmissão Trator de Esteira Caterpillar D8L")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=HYPERLINK("https://leilaoonline.net/lote/detalhe/102988", "1060")</f>
      </c>
      <c r="B176" s="4" t="s">
        <f>=HYPERLINK("https://leilaoonline.net/lote/detalhe/102988", "[ VÍDEO ] Transmissão Motoniveladora Caterpillar 120B")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=HYPERLINK("https://leilaoonline.net/lote/detalhe/102986", "1061")</f>
      </c>
      <c r="B177" s="4" t="s">
        <f>=HYPERLINK("https://leilaoonline.net/lote/detalhe/102986", "[ VÍDEO ] H de Retro Escavadeira Fiat Allis FB80.2")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=HYPERLINK("https://leilaoonline.net/lote/detalhe/102991", "1062")</f>
      </c>
      <c r="B178" s="4" t="s">
        <f>=HYPERLINK("https://leilaoonline.net/lote/detalhe/102991", "[ VÍDEO ] Circulo da Motoniveladora XCMG 180")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=HYPERLINK("https://leilaoonline.net/lote/detalhe/103020", "1066")</f>
      </c>
      <c r="B179" s="4" t="s">
        <f>=HYPERLINK("https://leilaoonline.net/lote/detalhe/103020", "[ VÍDEO ] Transmissão Pá Carregadeira Caterpillar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=HYPERLINK("https://leilaoonline.net/lote/detalhe/102993", "1069")</f>
      </c>
      <c r="B180" s="4" t="s">
        <f>=HYPERLINK("https://leilaoonline.net/lote/detalhe/102993", "[ VÍDEO ] Caixa de Cambio trator de esteira Caterpillar D4E")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=HYPERLINK("https://leilaoonline.net/lote/detalhe/102989", "1072")</f>
      </c>
      <c r="B181" s="4" t="s">
        <f>=HYPERLINK("https://leilaoonline.net/lote/detalhe/102989", "[ VÍDEO ] Carretinha de arraste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=HYPERLINK("https://leilaoonline.net/lote/detalhe/102990", "1073")</f>
      </c>
      <c r="B182" s="4" t="s">
        <f>=HYPERLINK("https://leilaoonline.net/lote/detalhe/102990", "[ VÍDEO ] Roda Guia Trator de Esteira Caterpillar D8H")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=HYPERLINK("https://leilaoonline.net/lote/detalhe/102994", "1079")</f>
      </c>
      <c r="B183" s="4" t="s">
        <f>=HYPERLINK("https://leilaoonline.net/lote/detalhe/102994", " 2 Pneu 8,25x12 com roda")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=HYPERLINK("https://leilaoonline.net/lote/detalhe/102996", "1084")</f>
      </c>
      <c r="B184" s="4" t="s">
        <f>=HYPERLINK("https://leilaoonline.net/lote/detalhe/102996", " Eixo Diferencial Dianteiro Pa Carregadeira caterpillar 938H")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3.750,00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=HYPERLINK("https://leilaoonline.net/lote/detalhe/102998", "1089")</f>
      </c>
      <c r="B185" s="4" t="s">
        <f>=HYPERLINK("https://leilaoonline.net/lote/detalhe/102998", "[ VÍDEO ] 2 Radiadores Perkins 2485B281 medidas 80cm x 45cm x 22,5cm")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=HYPERLINK("https://leilaoonline.net/lote/detalhe/102999", "1090")</f>
      </c>
      <c r="B186" s="4" t="s">
        <f>=HYPERLINK("https://leilaoonline.net/lote/detalhe/102999", " Cabine Escavadeira JCB JS200 e JS330. Com vidros. Vazia")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=HYPERLINK("https://leilaoonline.net/lote/detalhe/103002", "1091")</f>
      </c>
      <c r="B187" s="4" t="s">
        <f>=HYPERLINK("https://leilaoonline.net/lote/detalhe/103002", "[ VÍDEO ] Cabine Pa Carregadeira Liebherr L580")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=HYPERLINK("https://leilaoonline.net/lote/detalhe/102997", "1093")</f>
      </c>
      <c r="B188" s="4" t="s">
        <f>=HYPERLINK("https://leilaoonline.net/lote/detalhe/102997", "[ VÍDEO ] Cabine Escavadeira Case 888CKE")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=HYPERLINK("https://leilaoonline.net/lote/detalhe/102995", "1094")</f>
      </c>
      <c r="B189" s="4" t="s">
        <f>=HYPERLINK("https://leilaoonline.net/lote/detalhe/102995", "[ VÍDEO ] Cabine Pá Carregadeira JCB 456 ZX")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=HYPERLINK("https://leilaoonline.net/lote/detalhe/103001", "1095")</f>
      </c>
      <c r="B190" s="4" t="s">
        <f>=HYPERLINK("https://leilaoonline.net/lote/detalhe/103001", "[ VÍDEO ] Diferencial dianteiro Pá carregadeira Caterpillar 966H")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7.750,00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=HYPERLINK("https://leilaoonline.net/lote/detalhe/103007", "1098")</f>
      </c>
      <c r="B191" s="4" t="s">
        <f>=HYPERLINK("https://leilaoonline.net/lote/detalhe/103007", " Grupo de Valvula Pa Carregadeira Caterpillar 938G")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=HYPERLINK("https://leilaoonline.net/lote/detalhe/103004", "1099")</f>
      </c>
      <c r="B192" s="4" t="s">
        <f>=HYPERLINK("https://leilaoonline.net/lote/detalhe/103004", " Painel da Escavadeira JCB modelo JS330")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=HYPERLINK("https://leilaoonline.net/lote/detalhe/103003", "1100")</f>
      </c>
      <c r="B193" s="4" t="s">
        <f>=HYPERLINK("https://leilaoonline.net/lote/detalhe/103003", " Painel da Escavadeira Komatsu PC150")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=HYPERLINK("https://leilaoonline.net/lote/detalhe/103012", "1101")</f>
      </c>
      <c r="B194" s="4" t="s">
        <f>=HYPERLINK("https://leilaoonline.net/lote/detalhe/103012", " Painel da Escavadeira Volvo 14640101")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=HYPERLINK("https://leilaoonline.net/lote/detalhe/103008", "1102")</f>
      </c>
      <c r="B195" s="4" t="s">
        <f>=HYPERLINK("https://leilaoonline.net/lote/detalhe/103008", " Comando hidraulico 3 vias varetado Rexroth")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=HYPERLINK("https://leilaoonline.net/lote/detalhe/103009", "1103")</f>
      </c>
      <c r="B196" s="4" t="s">
        <f>=HYPERLINK("https://leilaoonline.net/lote/detalhe/103009", " Comando hidraulico 2 vias varetado Rexroth")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=HYPERLINK("https://leilaoonline.net/lote/detalhe/103005", "1104")</f>
      </c>
      <c r="B197" s="4" t="s">
        <f>=HYPERLINK("https://leilaoonline.net/lote/detalhe/103005", " 2 Joystick Esacavadeiras Caterpillar")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=HYPERLINK("https://leilaoonline.net/lote/detalhe/103011", "1105")</f>
      </c>
      <c r="B198" s="4" t="s">
        <f>=HYPERLINK("https://leilaoonline.net/lote/detalhe/103011", " Modulo Pa Carregadeira Volvo L110")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=HYPERLINK("https://leilaoonline.net/lote/detalhe/103006", "1106")</f>
      </c>
      <c r="B199" s="4" t="s">
        <f>=HYPERLINK("https://leilaoonline.net/lote/detalhe/103006", " Bomba Hidráulica Escavadeira Caterpillar 336 234-4638")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=HYPERLINK("https://leilaoonline.net/lote/detalhe/103010", "1107")</f>
      </c>
      <c r="B200" s="4" t="s">
        <f>=HYPERLINK("https://leilaoonline.net/lote/detalhe/103010", " Cabine Pa Carregadeira Volvo L90I")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=HYPERLINK("https://leilaoonline.net/lote/detalhe/103013", "1112")</f>
      </c>
      <c r="B201" s="4" t="s">
        <f>=HYPERLINK("https://leilaoonline.net/lote/detalhe/103013", " Motoniveladora Volvo G710 ano 2008 sem rodas e pneus")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=HYPERLINK("https://leilaoonline.net/lote/detalhe/103014", "1122")</f>
      </c>
      <c r="B202" s="4" t="s">
        <f>=HYPERLINK("https://leilaoonline.net/lote/detalhe/103014", "[ VÍDEOS ] Tanque de Água Contin. 15.400 Litros")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=HYPERLINK("https://leilaoonline.net/lote/detalhe/103015", "1123")</f>
      </c>
      <c r="B203" s="4" t="s">
        <f>=HYPERLINK("https://leilaoonline.net/lote/detalhe/103015", "[ VÍDEO ] Trator de esteira Caterpillar. Modelo D6R. Ano 2001")</f>
      </c>
      <c r="C203" s="4" t="inlineStr">
        <is>
          <t>Não vendido</t>
        </is>
      </c>
      <c r="D203" s="4" t="inlineStr">
        <is>
          <t>62</t>
        </is>
      </c>
      <c r="E203" s="5" t="inlineStr">
        <is>
          <t>140.750,00</t>
        </is>
      </c>
      <c r="F20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2026-05-24T07:44:57.00Z</dcterms:created>
  <dc:creator>Tellks Tecnologia</dc:creator>
  <cp:revision>0</cp:revision>
</cp:coreProperties>
</file>