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Plainas • Tornos • Máquinas • Torres • Moinho • Compressores • Prensas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14/10/2021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=HYPERLINK("https://leilaoonline.net/lote/detalhe/100483", "001")</f>
      </c>
      <c r="B11" s="4" t="s">
        <f>=HYPERLINK("https://leilaoonline.net/lote/detalhe/100483", "MOTO-FREIO WEG 30HP W22")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1.300,00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=HYPERLINK("https://leilaoonline.net/lote/detalhe/100495", "002")</f>
      </c>
      <c r="B12" s="4" t="s">
        <f>=HYPERLINK("https://leilaoonline.net/lote/detalhe/100495", "MOTOR 5HP 8 POLOS 800RPM 220V/380V/440V")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700,00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=HYPERLINK("https://leilaoonline.net/lote/detalhe/100496", "003")</f>
      </c>
      <c r="B13" s="4" t="s">
        <f>=HYPERLINK("https://leilaoonline.net/lote/detalhe/100496", "MOTOR 5HP 8 POLOS 800RPM 220V/380V/440V")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700,00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=HYPERLINK("https://leilaoonline.net/lote/detalhe/100484", "004")</f>
      </c>
      <c r="B14" s="4" t="s">
        <f>=HYPERLINK("https://leilaoonline.net/lote/detalhe/100484", "MOTO-FREIO WEG 30HP WMINING PREMIUM")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1.150,00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=HYPERLINK("https://leilaoonline.net/lote/detalhe/100485", "005")</f>
      </c>
      <c r="B15" s="4" t="s">
        <f>=HYPERLINK("https://leilaoonline.net/lote/detalhe/100485", "MOTO-FREIO WEG 30HP ALTO PLUS RENDIMENTO")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=HYPERLINK("https://leilaoonline.net/lote/detalhe/100497", "005")</f>
      </c>
      <c r="B16" s="4" t="s">
        <f>=HYPERLINK("https://leilaoonline.net/lote/detalhe/100497", "MOTOR 75HP 1700RPM")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7.500,00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=HYPERLINK("https://leilaoonline.net/lote/detalhe/100487", "009")</f>
      </c>
      <c r="B17" s="4" t="s">
        <f>=HYPERLINK("https://leilaoonline.net/lote/detalhe/100487", "MOTOR WEG 40HP 1700RPM WMINING PREMIUM")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2.500,00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=HYPERLINK("https://leilaoonline.net/lote/detalhe/100493", "011")</f>
      </c>
      <c r="B18" s="4" t="s">
        <f>=HYPERLINK("https://leilaoonline.net/lote/detalhe/100493", "REDUTOR DE VELOCIDADE PTI FALK 60/103HP - RED. 1:26")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=HYPERLINK("https://leilaoonline.net/lote/detalhe/100490", "013")</f>
      </c>
      <c r="B19" s="4" t="s">
        <f>=HYPERLINK("https://leilaoonline.net/lote/detalhe/100490", "REDUTOR DE VELOCIDADE PTI FALK 40HP/74,5HP - RED. 1:25")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=HYPERLINK("https://leilaoonline.net/lote/detalhe/100491", "014")</f>
      </c>
      <c r="B20" s="4" t="s">
        <f>=HYPERLINK("https://leilaoonline.net/lote/detalhe/100491", "REDUTOR DE VELOCIDADE PTI FALK 25HP - RED. 1:37")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=HYPERLINK("https://leilaoonline.net/lote/detalhe/100492", "015")</f>
      </c>
      <c r="B21" s="4" t="s">
        <f>=HYPERLINK("https://leilaoonline.net/lote/detalhe/100492", "REDUTOR DE VELOCIDADE PTI FALK 100HP/157HP - RED. 1:21")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=HYPERLINK("https://leilaoonline.net/lote/detalhe/102664", "016")</f>
      </c>
      <c r="B22" s="4" t="s">
        <f>=HYPERLINK("https://leilaoonline.net/lote/detalhe/102664", "REDUTOR DE VELOCIDADE PTI FALK 60/103HP - RED. 1:26")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=HYPERLINK("https://leilaoonline.net/lote/detalhe/100494", "018")</f>
      </c>
      <c r="B23" s="4" t="s">
        <f>=HYPERLINK("https://leilaoonline.net/lote/detalhe/100494", "MOTORREDUTOR PTI FALK 25HP MOTOR WEG W22")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=HYPERLINK("https://leilaoonline.net/lote/detalhe/100498", "019")</f>
      </c>
      <c r="B24" s="4" t="s">
        <f>=HYPERLINK("https://leilaoonline.net/lote/detalhe/100498", "FREIO ELETROMAGNÉTICO A DISCO EMH FDE 50")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=HYPERLINK("https://leilaoonline.net/lote/detalhe/100499", "021")</f>
      </c>
      <c r="B25" s="4" t="s">
        <f>=HYPERLINK("https://leilaoonline.net/lote/detalhe/100499", "RODA COMPONENTE 680X230X300MM; APLICAÇÃO: CARREGADOR DE NAVIO; SUBAPLICAÇÃO: TRUCK DE TRANSLAÇÃO (2 UNIDADES)")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=HYPERLINK("https://leilaoonline.net/lote/detalhe/100500", "022")</f>
      </c>
      <c r="B26" s="4" t="s">
        <f>=HYPERLINK("https://leilaoonline.net/lote/detalhe/100500", "RODA COMPONENTE 680X230X300MM; APLICAÇÃO: CARREGADOR DE NAVIO; SUBAPLICAÇÃO: TRUCK DE TRANSLAÇÃO (2 UNIDADES)")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=HYPERLINK("https://leilaoonline.net/lote/detalhe/100501", "023")</f>
      </c>
      <c r="B27" s="4" t="s">
        <f>=HYPERLINK("https://leilaoonline.net/lote/detalhe/100501", "RODA COMPONENTE 680X230X300MM; APLICAÇÃO: CARREGADOR DE NAVIO; SUBAPLICAÇÃO: TRUCK DE TRANSLAÇÃO (2 UNIDADES)")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=HYPERLINK("https://leilaoonline.net/lote/detalhe/100502", "024")</f>
      </c>
      <c r="B28" s="4" t="s">
        <f>=HYPERLINK("https://leilaoonline.net/lote/detalhe/100502", "PUNCIONADEIRA FRANHO - CÓD. 1145")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1.300,00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=HYPERLINK("https://leilaoonline.net/lote/detalhe/100503", "025")</f>
      </c>
      <c r="B29" s="4" t="s">
        <f>=HYPERLINK("https://leilaoonline.net/lote/detalhe/100503", "ESTUFA COM 2 COMPARTIMENTOS DE MEDIDA: 110X105X100CM")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=HYPERLINK("https://leilaoonline.net/lote/detalhe/100504", "026")</f>
      </c>
      <c r="B30" s="4" t="s">
        <f>=HYPERLINK("https://leilaoonline.net/lote/detalhe/100504", "ESTUFA COM 2 COMPARTIMENTOS DE MEDIDA: 110X105X100CM")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=HYPERLINK("https://leilaoonline.net/lote/detalhe/100505", "027")</f>
      </c>
      <c r="B31" s="4" t="s">
        <f>=HYPERLINK("https://leilaoonline.net/lote/detalhe/100505", "ESTUFA 280X140X200CM")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=HYPERLINK("https://leilaoonline.net/lote/detalhe/100506", "028")</f>
      </c>
      <c r="B32" s="4" t="s">
        <f>=HYPERLINK("https://leilaoonline.net/lote/detalhe/100506", "BOMBA SUBMERSÍVEL")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=HYPERLINK("https://leilaoonline.net/lote/detalhe/100507", "029")</f>
      </c>
      <c r="B33" s="4" t="s">
        <f>=HYPERLINK("https://leilaoonline.net/lote/detalhe/100507", "BOMBA SUBMERSÍVEL AÇO INÓX")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=HYPERLINK("https://leilaoonline.net/lote/detalhe/100508", "030")</f>
      </c>
      <c r="B34" s="4" t="s">
        <f>=HYPERLINK("https://leilaoonline.net/lote/detalhe/100508", "BOMBA SUBMERSÍVEL AÇO INÓX")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=HYPERLINK("https://leilaoonline.net/lote/detalhe/100509", "033")</f>
      </c>
      <c r="B35" s="4" t="s">
        <f>=HYPERLINK("https://leilaoonline.net/lote/detalhe/100509", "CARRINHO PALETEIRO")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450,00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=HYPERLINK("https://leilaoonline.net/lote/detalhe/100510", "038")</f>
      </c>
      <c r="B36" s="4" t="s">
        <f>=HYPERLINK("https://leilaoonline.net/lote/detalhe/100510", "LOTE COM 1 UNIDADE DE TARUGO MACIÇO DE MEDIDA: 165X35CM, PESO APROX.: 1600KG COM ABERTURA NO CENTRO DE FORA A FORA")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=HYPERLINK("https://leilaoonline.net/lote/detalhe/100511", "039")</f>
      </c>
      <c r="B37" s="4" t="s">
        <f>=HYPERLINK("https://leilaoonline.net/lote/detalhe/100511", "LOTE COM 1 TAMBOR DE ÓLEO HIDRÁULICO 68 200L USADO E EM CONDIÇÕES DE USO")</f>
      </c>
      <c r="C37" s="4" t="inlineStr">
        <is>
          <t>Vendido</t>
        </is>
      </c>
      <c r="D37" s="4" t="inlineStr">
        <is>
          <t>8</t>
        </is>
      </c>
      <c r="E37" s="5" t="inlineStr">
        <is>
          <t>1.300,00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=HYPERLINK("https://leilaoonline.net/lote/detalhe/100512", "040")</f>
      </c>
      <c r="B38" s="4" t="s">
        <f>=HYPERLINK("https://leilaoonline.net/lote/detalhe/100512", "LOTE COM 1 TAMBOR DE ÓLEO HIDRÁULICO 68 200L USADO E EM CONDIÇÕES DE USO")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1.200,00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=HYPERLINK("https://leilaoonline.net/lote/detalhe/100513", "041")</f>
      </c>
      <c r="B39" s="4" t="s">
        <f>=HYPERLINK("https://leilaoonline.net/lote/detalhe/100513", "LOTE COM 1 TAMBOR DE ÓLEO HIDRÁULICO 68 200L USADO E EM CONDIÇÕES DE USO")</f>
      </c>
      <c r="C39" s="4" t="inlineStr">
        <is>
          <t>Vendido</t>
        </is>
      </c>
      <c r="D39" s="4" t="inlineStr">
        <is>
          <t>7</t>
        </is>
      </c>
      <c r="E39" s="5" t="inlineStr">
        <is>
          <t>1.200,00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=HYPERLINK("https://leilaoonline.net/lote/detalhe/100514", "043")</f>
      </c>
      <c r="B40" s="4" t="s">
        <f>=HYPERLINK("https://leilaoonline.net/lote/detalhe/100514", "LOTE COM 1 TAMBOR DE ÓLEO HIDRÁULICO 68 200L USADO E EM CONDIÇÕES DE USO")</f>
      </c>
      <c r="C40" s="4" t="inlineStr">
        <is>
          <t>Vendido</t>
        </is>
      </c>
      <c r="D40" s="4" t="inlineStr">
        <is>
          <t>8</t>
        </is>
      </c>
      <c r="E40" s="5" t="inlineStr">
        <is>
          <t>1.300,00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=HYPERLINK("https://leilaoonline.net/lote/detalhe/100515", "044")</f>
      </c>
      <c r="B41" s="4" t="s">
        <f>=HYPERLINK("https://leilaoonline.net/lote/detalhe/100515", "LOTE COM 1 TAMBOR DE ÓLEO HIDRÁULICO 68 200L USADO E EM CONDIÇÕES DE USO")</f>
      </c>
      <c r="C41" s="4" t="inlineStr">
        <is>
          <t>Vendido</t>
        </is>
      </c>
      <c r="D41" s="4" t="inlineStr">
        <is>
          <t>8</t>
        </is>
      </c>
      <c r="E41" s="5" t="inlineStr">
        <is>
          <t>1.300,00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=HYPERLINK("https://leilaoonline.net/lote/detalhe/100516", "045")</f>
      </c>
      <c r="B42" s="4" t="s">
        <f>=HYPERLINK("https://leilaoonline.net/lote/detalhe/100516", "TROCADOR DE CALOR 114X13CM")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=HYPERLINK("https://leilaoonline.net/lote/detalhe/100517", "046")</f>
      </c>
      <c r="B43" s="4" t="s">
        <f>=HYPERLINK("https://leilaoonline.net/lote/detalhe/100517", "TROCADOR DE CALOR 114X13CM")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=HYPERLINK("https://leilaoonline.net/lote/detalhe/100518", "047")</f>
      </c>
      <c r="B44" s="4" t="s">
        <f>=HYPERLINK("https://leilaoonline.net/lote/detalhe/100518", "TROCADOR DE CALOR 78X13CM")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=HYPERLINK("https://leilaoonline.net/lote/detalhe/100519", "048")</f>
      </c>
      <c r="B45" s="4" t="s">
        <f>=HYPERLINK("https://leilaoonline.net/lote/detalhe/100519", "TROCADOR DE CALOR 78X13CM")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=HYPERLINK("https://leilaoonline.net/lote/detalhe/100520", "049")</f>
      </c>
      <c r="B46" s="4" t="s">
        <f>=HYPERLINK("https://leilaoonline.net/lote/detalhe/100520", "TROCADOR DE CALOR 61X13CM")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=HYPERLINK("https://leilaoonline.net/lote/detalhe/100529", "050")</f>
      </c>
      <c r="B47" s="4" t="s">
        <f>=HYPERLINK("https://leilaoonline.net/lote/detalhe/100529", "TROCADOR DE CALOR 61X13CM")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=HYPERLINK("https://leilaoonline.net/lote/detalhe/102663", "051")</f>
      </c>
      <c r="B48" s="4" t="s">
        <f>=HYPERLINK("https://leilaoonline.net/lote/detalhe/102663", "VÁLVULA CXHXL = 600X670X760CM")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8.500,00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=HYPERLINK("https://leilaoonline.net/lote/detalhe/100530", "052")</f>
      </c>
      <c r="B49" s="4" t="s">
        <f>=HYPERLINK("https://leilaoonline.net/lote/detalhe/100530", "VÁLVULA CXHXL = 600X670X760CM")</f>
      </c>
      <c r="C49" s="4" t="inlineStr">
        <is>
          <t>Vendido</t>
        </is>
      </c>
      <c r="D49" s="4" t="inlineStr">
        <is>
          <t>2</t>
        </is>
      </c>
      <c r="E49" s="5" t="inlineStr">
        <is>
          <t>8.500,00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=HYPERLINK("https://leilaoonline.net/lote/detalhe/100531", "053")</f>
      </c>
      <c r="B50" s="4" t="s">
        <f>=HYPERLINK("https://leilaoonline.net/lote/detalhe/100531", "VÁLVULA CXHXL = 600X670X760CM")</f>
      </c>
      <c r="C50" s="4" t="inlineStr">
        <is>
          <t>Vendido</t>
        </is>
      </c>
      <c r="D50" s="4" t="inlineStr">
        <is>
          <t>2</t>
        </is>
      </c>
      <c r="E50" s="5" t="inlineStr">
        <is>
          <t>8.500,00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=HYPERLINK("https://leilaoonline.net/lote/detalhe/100532", "054")</f>
      </c>
      <c r="B51" s="4" t="s">
        <f>=HYPERLINK("https://leilaoonline.net/lote/detalhe/100532", "VÁLVULA CXHXL = 900X1500X850CM")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=HYPERLINK("https://leilaoonline.net/lote/detalhe/100533", "055")</f>
      </c>
      <c r="B52" s="4" t="s">
        <f>=HYPERLINK("https://leilaoonline.net/lote/detalhe/100533", "VÁLVULA CXHXL = 900X1500X850CM")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=HYPERLINK("https://leilaoonline.net/lote/detalhe/100534", "056")</f>
      </c>
      <c r="B53" s="4" t="s">
        <f>=HYPERLINK("https://leilaoonline.net/lote/detalhe/100534", "PROJETOR DE PERFIL VERTICAL STARRET VB300")</f>
      </c>
      <c r="C53" s="4" t="inlineStr">
        <is>
          <t>Não vendido</t>
        </is>
      </c>
      <c r="D53" s="4" t="inlineStr">
        <is>
          <t>4</t>
        </is>
      </c>
      <c r="E53" s="5" t="inlineStr">
        <is>
          <t>1.750,00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=HYPERLINK("https://leilaoonline.net/lote/detalhe/100521", "101")</f>
      </c>
      <c r="B54" s="4" t="s">
        <f>=HYPERLINK("https://leilaoonline.net/lote/detalhe/100521", "CARRINHO DE 2 RODAS DRIMEC (PRECISA DE MANUTENÇÃO) ")</f>
      </c>
      <c r="C54" s="4" t="inlineStr">
        <is>
          <t>Vendido</t>
        </is>
      </c>
      <c r="D54" s="4" t="inlineStr">
        <is>
          <t>1</t>
        </is>
      </c>
      <c r="E54" s="5" t="inlineStr">
        <is>
          <t>100,00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=HYPERLINK("https://leilaoonline.net/lote/detalhe/100522", "102")</f>
      </c>
      <c r="B55" s="4" t="s">
        <f>=HYPERLINK("https://leilaoonline.net/lote/detalhe/100522", "ELEVADOR MONTA CARGA PLATAFORMA 1X1M")</f>
      </c>
      <c r="C55" s="4" t="inlineStr">
        <is>
          <t>Não vendido</t>
        </is>
      </c>
      <c r="D55" s="4" t="inlineStr">
        <is>
          <t>7</t>
        </is>
      </c>
      <c r="E55" s="5" t="inlineStr">
        <is>
          <t>1.900,00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=HYPERLINK("https://leilaoonline.net/lote/detalhe/100523", "103")</f>
      </c>
      <c r="B56" s="4" t="s">
        <f>=HYPERLINK("https://leilaoonline.net/lote/detalhe/100523", "FILTRO MANGA")</f>
      </c>
      <c r="C56" s="4" t="inlineStr">
        <is>
          <t>Vendido</t>
        </is>
      </c>
      <c r="D56" s="4" t="inlineStr">
        <is>
          <t>3</t>
        </is>
      </c>
      <c r="E56" s="5" t="inlineStr">
        <is>
          <t>1.200,00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=HYPERLINK("https://leilaoonline.net/lote/detalhe/100524", "105")</f>
      </c>
      <c r="B57" s="4" t="s">
        <f>=HYPERLINK("https://leilaoonline.net/lote/detalhe/100524", "AFIADORA DE BROCAS WAIDA MODELO DW-31S")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=HYPERLINK("https://leilaoonline.net/lote/detalhe/100525", "106")</f>
      </c>
      <c r="B58" s="4" t="s">
        <f>=HYPERLINK("https://leilaoonline.net/lote/detalhe/100525", "PLAINA LIMADORA SANCHEZ BLAINES")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2.000,00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=HYPERLINK("https://leilaoonline.net/lote/detalhe/100526", "107")</f>
      </c>
      <c r="B59" s="4" t="s">
        <f>=HYPERLINK("https://leilaoonline.net/lote/detalhe/100526", "PRENSA EXCÊNTRICA 8 TON. HARLO")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=HYPERLINK("https://leilaoonline.net/lote/detalhe/100527", "108")</f>
      </c>
      <c r="B60" s="4" t="s">
        <f>=HYPERLINK("https://leilaoonline.net/lote/detalhe/100527", "BALANCIM 15 TONELADAS INCOMPLETO")</f>
      </c>
      <c r="C60" s="4" t="inlineStr">
        <is>
          <t>Não vendido</t>
        </is>
      </c>
      <c r="D60" s="4" t="inlineStr">
        <is>
          <t>4</t>
        </is>
      </c>
      <c r="E60" s="5" t="inlineStr">
        <is>
          <t>350,00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=HYPERLINK("https://leilaoonline.net/lote/detalhe/100528", "109")</f>
      </c>
      <c r="B61" s="4" t="s">
        <f>=HYPERLINK("https://leilaoonline.net/lote/detalhe/100528", "JATO DE GRANALHA")</f>
      </c>
      <c r="C61" s="4" t="inlineStr">
        <is>
          <t>Não vendido</t>
        </is>
      </c>
      <c r="D61" s="4" t="inlineStr">
        <is>
          <t>4</t>
        </is>
      </c>
      <c r="E61" s="5" t="inlineStr">
        <is>
          <t>1.100,00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=HYPERLINK("https://leilaoonline.net/lote/detalhe/100535", "110")</f>
      </c>
      <c r="B62" s="4" t="s">
        <f>=HYPERLINK("https://leilaoonline.net/lote/detalhe/100535", "SERRA POLICORTE MONOFÁSICA")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250,00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=HYPERLINK("https://leilaoonline.net/lote/detalhe/100536", "113")</f>
      </c>
      <c r="B63" s="4" t="s">
        <f>=HYPERLINK("https://leilaoonline.net/lote/detalhe/100536", "FURADEIRA DE BANCADA TRIFÁSICA MOTOMIL")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300,00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=HYPERLINK("https://leilaoonline.net/lote/detalhe/100537", "114")</f>
      </c>
      <c r="B64" s="4" t="s">
        <f>=HYPERLINK("https://leilaoonline.net/lote/detalhe/100537", "ROTULADEIRA SYSTEM")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=HYPERLINK("https://leilaoonline.net/lote/detalhe/100538", "115")</f>
      </c>
      <c r="B65" s="4" t="s">
        <f>=HYPERLINK("https://leilaoonline.net/lote/detalhe/100538", "TRANSPALETEIRA MANUAL")</f>
      </c>
      <c r="C65" s="4" t="inlineStr">
        <is>
          <t>Não vendido</t>
        </is>
      </c>
      <c r="D65" s="4" t="inlineStr">
        <is>
          <t>24</t>
        </is>
      </c>
      <c r="E65" s="5" t="inlineStr">
        <is>
          <t>3.300,00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=HYPERLINK("https://leilaoonline.net/lote/detalhe/100539", "117")</f>
      </c>
      <c r="B66" s="4" t="s">
        <f>=HYPERLINK("https://leilaoonline.net/lote/detalhe/100539", "MASTRO PARA BANDEIRA 10M")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=HYPERLINK("https://leilaoonline.net/lote/detalhe/100540", "121")</f>
      </c>
      <c r="B67" s="4" t="s">
        <f>=HYPERLINK("https://leilaoonline.net/lote/detalhe/100540", "MOINHO 300MM")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=HYPERLINK("https://leilaoonline.net/lote/detalhe/100541", "122")</f>
      </c>
      <c r="B68" s="4" t="s">
        <f>=HYPERLINK("https://leilaoonline.net/lote/detalhe/100541", "SISTEMA DE CÂMERA SEESNAKE")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=HYPERLINK("https://leilaoonline.net/lote/detalhe/100542", "123")</f>
      </c>
      <c r="B69" s="4" t="s">
        <f>=HYPERLINK("https://leilaoonline.net/lote/detalhe/100542", "SISTEMA DE CÂMERA SEESNAKE")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=HYPERLINK("https://leilaoonline.net/lote/detalhe/100543", "125")</f>
      </c>
      <c r="B70" s="4" t="s">
        <f>=HYPERLINK("https://leilaoonline.net/lote/detalhe/100543", "BRAÇO GIRATÓRIO 500KG")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=HYPERLINK("https://leilaoonline.net/lote/detalhe/100544", "130")</f>
      </c>
      <c r="B71" s="4" t="s">
        <f>=HYPERLINK("https://leilaoonline.net/lote/detalhe/100544", "QUEIMADOR DE COMBUSTÍVEL GLP PARA CALDEIRA TENGE")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8.000,00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=HYPERLINK("https://leilaoonline.net/lote/detalhe/100545", "131")</f>
      </c>
      <c r="B72" s="4" t="s">
        <f>=HYPERLINK("https://leilaoonline.net/lote/detalhe/100545", "TRITURADOR DE PAPEL PARA ESCRITÓRIO")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=HYPERLINK("https://leilaoonline.net/lote/detalhe/100546", "132")</f>
      </c>
      <c r="B73" s="4" t="s">
        <f>=HYPERLINK("https://leilaoonline.net/lote/detalhe/100546", "BRAÇO GIRATÓRIO 360 GRAUS")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=HYPERLINK("https://leilaoonline.net/lote/detalhe/100547", "133")</f>
      </c>
      <c r="B74" s="4" t="s">
        <f>=HYPERLINK("https://leilaoonline.net/lote/detalhe/100547", "TRITURADOR EM AÇO INOX GERICKE")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=HYPERLINK("https://leilaoonline.net/lote/detalhe/100548", "136")</f>
      </c>
      <c r="B75" s="4" t="s">
        <f>=HYPERLINK("https://leilaoonline.net/lote/detalhe/100548", "COMPRESSOR WAYNE 20 PÉS")</f>
      </c>
      <c r="C75" s="4" t="inlineStr">
        <is>
          <t>Não vendido</t>
        </is>
      </c>
      <c r="D75" s="4" t="inlineStr">
        <is>
          <t>4</t>
        </is>
      </c>
      <c r="E75" s="5" t="inlineStr">
        <is>
          <t>1.300,00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=HYPERLINK("https://leilaoonline.net/lote/detalhe/100549", "137")</f>
      </c>
      <c r="B76" s="4" t="s">
        <f>=HYPERLINK("https://leilaoonline.net/lote/detalhe/100549", "1 UNIDADE DE PISTÃO HIDRÁULICO (160CM X 20CM DIÂMETRO DO ÊMBOLO)")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=HYPERLINK("https://leilaoonline.net/lote/detalhe/100552", "138")</f>
      </c>
      <c r="B77" s="4" t="s">
        <f>=HYPERLINK("https://leilaoonline.net/lote/detalhe/100552", "1 UNIDADE DE PISTÃO HIDRÁULICO (160CM X 20CM DIÂMETRO DO ÊMBOLO)")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=HYPERLINK("https://leilaoonline.net/lote/detalhe/100550", "139")</f>
      </c>
      <c r="B78" s="4" t="s">
        <f>=HYPERLINK("https://leilaoonline.net/lote/detalhe/100550", "MÁQUINA PARA EMBALAR")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=HYPERLINK("https://leilaoonline.net/lote/detalhe/100551", "146")</f>
      </c>
      <c r="B79" s="4" t="s">
        <f>=HYPERLINK("https://leilaoonline.net/lote/detalhe/100551", "EIXO")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=HYPERLINK("https://leilaoonline.net/lote/detalhe/100553", "150")</f>
      </c>
      <c r="B80" s="4" t="s">
        <f>=HYPERLINK("https://leilaoonline.net/lote/detalhe/100553", "COFRE MECÂNICO COM CHAVE TETRA 60X48X45CM (SEM USO)")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=HYPERLINK("https://leilaoonline.net/lote/detalhe/100554", "151")</f>
      </c>
      <c r="B81" s="4" t="s">
        <f>=HYPERLINK("https://leilaoonline.net/lote/detalhe/100554", "COFRE MECÂNICO COM CHAVE TETRA 60X48X45CM (SEM USO)")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=HYPERLINK("https://leilaoonline.net/lote/detalhe/100555", "152")</f>
      </c>
      <c r="B82" s="4" t="s">
        <f>=HYPERLINK("https://leilaoonline.net/lote/detalhe/100555", "COFRE MECÂNICO COM CHAVE TETRA 60X48X45CM (SEM USO)")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=HYPERLINK("https://leilaoonline.net/lote/detalhe/100556", "153")</f>
      </c>
      <c r="B83" s="4" t="s">
        <f>=HYPERLINK("https://leilaoonline.net/lote/detalhe/100556", "COFRE MECÂNICO COM CHAVE TETRA 60X48X45CM (SEM USO)")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=HYPERLINK("https://leilaoonline.net/lote/detalhe/100557", "154")</f>
      </c>
      <c r="B84" s="4" t="s">
        <f>=HYPERLINK("https://leilaoonline.net/lote/detalhe/100557", "COFRE MECÂNICO COM CHAVE TETRA 60X48X45CM (SEM USO)")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=HYPERLINK("https://leilaoonline.net/lote/detalhe/100558", "155")</f>
      </c>
      <c r="B85" s="4" t="s">
        <f>=HYPERLINK("https://leilaoonline.net/lote/detalhe/100558", "2 COFRES MECÂNICOS COM CHAVE TETRA 60X48X45CM (SEM USO)")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400,00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=HYPERLINK("https://leilaoonline.net/lote/detalhe/100559", "156")</f>
      </c>
      <c r="B86" s="4" t="s">
        <f>=HYPERLINK("https://leilaoonline.net/lote/detalhe/100559", "2 COFRES MECÂNICOS COM CHAVE TETRA 60X48X45CM (SEM USO)")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=HYPERLINK("https://leilaoonline.net/lote/detalhe/100560", "157")</f>
      </c>
      <c r="B87" s="4" t="s">
        <f>=HYPERLINK("https://leilaoonline.net/lote/detalhe/100560", "2 COFRES MECÂNICOS COM CHAVE TETRA 60X48X45CM (SEM USO)")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=HYPERLINK("https://leilaoonline.net/lote/detalhe/100561", "158")</f>
      </c>
      <c r="B88" s="4" t="s">
        <f>=HYPERLINK("https://leilaoonline.net/lote/detalhe/100561", "2 COFRES MECÂNICOS COM CHAVE TETRA 60X48X45CM (SEM USO)")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=HYPERLINK("https://leilaoonline.net/lote/detalhe/100562", "159")</f>
      </c>
      <c r="B89" s="4" t="s">
        <f>=HYPERLINK("https://leilaoonline.net/lote/detalhe/100562", "2 COFRES MECÂNICOS COM CHAVE TETRA 60X48X45CM (SEM USO)")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400,00</t>
        </is>
      </c>
      <c r="F8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2026-08-14T02:50:41.00Z</dcterms:created>
  <dc:creator>Tellks Tecnologia</dc:creator>
  <cp:revision>0</cp:revision>
</cp:coreProperties>
</file>