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21 • S-10 18 Diesel • Saveiro 19 • Edge • Fit 19 • Lancer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=HYPERLINK("https://leilaoonline.net/lote/detalhe/100122", "021")</f>
      </c>
      <c r="B11" s="4" t="s">
        <f>=HYPERLINK("https://leilaoonline.net/lote/detalhe/100122", "CHEVROLET/S10 LS DS4 4X4; 2017/2018; BRANCA; DIESEL - FUNCIONANDO - FROTA 640")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112.450,00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=HYPERLINK("https://leilaoonline.net/lote/detalhe/100123", "022")</f>
      </c>
      <c r="B12" s="4" t="s">
        <f>=HYPERLINK("https://leilaoonline.net/lote/detalhe/100123", "CHEVROLET/S10 LS DS4 4X4; 2017/2018; BRANCA; DIESEL - FUNCIONANDO - FROTA 686")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111.350,00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=HYPERLINK("https://leilaoonline.net/lote/detalhe/100126", "024")</f>
      </c>
      <c r="B13" s="4" t="s">
        <f>=HYPERLINK("https://leilaoonline.net/lote/detalhe/100126", "JTA/SUZUKI BANDIT 650; 2011/2011; CINZA; GASOLINA - FROTA E22")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=HYPERLINK("https://leilaoonline.net/lote/detalhe/100127", "025")</f>
      </c>
      <c r="B14" s="4" t="s">
        <f>=HYPERLINK("https://leilaoonline.net/lote/detalhe/100127", "PEUGEOT 207 HB XR S; 2012/2013; PRETA; ALCO./GASOL. - FUNCIONANDO - FROTA H88")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=HYPERLINK("https://leilaoonline.net/lote/detalhe/100919", "100")</f>
      </c>
      <c r="B15" s="4" t="s">
        <f>=HYPERLINK("https://leilaoonline.net/lote/detalhe/100919", "BMW/X1 S20I ACTIVEFLEX; 2015/2015; BRANCA; ALCO./GASOL. - FUNCIONANDO")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70.000,00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=HYPERLINK("https://leilaoonline.net/lote/detalhe/100920", "101")</f>
      </c>
      <c r="B16" s="4" t="s">
        <f>=HYPERLINK("https://leilaoonline.net/lote/detalhe/100920", "FORD/F250 XLT F22; 2009/2010; PRETA; DIESEL - FUNCIONANDO")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73.250,00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=HYPERLINK("https://leilaoonline.net/lote/detalhe/100676", "130")</f>
      </c>
      <c r="B17" s="4" t="s">
        <f>=HYPERLINK("https://leilaoonline.net/lote/detalhe/100676", "veja o vídeo!! I/HYUNDAI SANTA FÉ 2.4; 2011/2012; PRATA; 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39.389,00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=HYPERLINK("https://leilaoonline.net/lote/detalhe/100118", "199")</f>
      </c>
      <c r="B18" s="4" t="s">
        <f>=HYPERLINK("https://leilaoonline.net/lote/detalhe/100118", "veja o vídeo!! VW/NOVA SAVEIRO RB MBVS; 2019/2019; PRATA; ALCO./GASOL.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45.245,00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=HYPERLINK("https://leilaoonline.net/lote/detalhe/100121", "200")</f>
      </c>
      <c r="B19" s="4" t="s">
        <f>=HYPERLINK("https://leilaoonline.net/lote/detalhe/100121", "I/FORD EDGE LIMITED 3.5 V6 24V AWD AUT.; 2013/2013; BRANCA; GASOLINA - FUNCIONANDO - IPVA 2021 PAGO")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46.800,00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=HYPERLINK("https://leilaoonline.net/lote/detalhe/101500", "201")</f>
      </c>
      <c r="B20" s="4" t="s">
        <f>=HYPERLINK("https://leilaoonline.net/lote/detalhe/101500", "veja o vídeo!! I/M.BENZ CLA250 4M; 2014/2015; CINZA; GASOLINA - FUNCIONANDO")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82.817,00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=HYPERLINK("https://leilaoonline.net/lote/detalhe/100120", "202")</f>
      </c>
      <c r="B21" s="4" t="s">
        <f>=HYPERLINK("https://leilaoonline.net/lote/detalhe/100120", "TOYOTA/COROLLA GLI18 CVT; 2016/2017; CINZA; ALCO./GASOL./GNV - FUNCIONANDO - IPVA 2021 PAGO")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51.234,00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=HYPERLINK("https://leilaoonline.net/lote/detalhe/100117", "203")</f>
      </c>
      <c r="B22" s="4" t="s">
        <f>=HYPERLINK("https://leilaoonline.net/lote/detalhe/100117", "BMW 328I 3A51; 2013/2014; BRANCO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=HYPERLINK("https://leilaoonline.net/lote/detalhe/100116", "204")</f>
      </c>
      <c r="B23" s="4" t="s">
        <f>=HYPERLINK("https://leilaoonline.net/lote/detalhe/100116", "veja o vídeo!! HONDA/FIT EXL CVT; 2019/2019; CINZA; ALCO./GASOL. - FUNCIONANDO")</f>
      </c>
      <c r="C23" s="4" t="inlineStr">
        <is>
          <t>Vendido</t>
        </is>
      </c>
      <c r="D23" s="4" t="inlineStr">
        <is>
          <t>34</t>
        </is>
      </c>
      <c r="E23" s="5" t="inlineStr">
        <is>
          <t>65.039,00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=HYPERLINK("https://leilaoonline.net/lote/detalhe/100135", "205")</f>
      </c>
      <c r="B24" s="4" t="s">
        <f>=HYPERLINK("https://leilaoonline.net/lote/detalhe/100135", "HONDA/WR-V EXL CVT; 2019/2020; CINZA; ALCO./GASOL. - FUNCIONANDO - IPVA 2021 PAGO")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68.456,00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=HYPERLINK("https://leilaoonline.net/lote/detalhe/100134", "206")</f>
      </c>
      <c r="B25" s="4" t="s">
        <f>=HYPERLINK("https://leilaoonline.net/lote/detalhe/100134", "veja o vídeo!! I/M.BENZ CLA200; 2014/2015; PRATA; GASOLINA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90.039,00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=HYPERLINK("https://leilaoonline.net/lote/detalhe/100119", "207")</f>
      </c>
      <c r="B26" s="4" t="s">
        <f>=HYPERLINK("https://leilaoonline.net/lote/detalhe/100119",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27.345,00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=HYPERLINK("https://leilaoonline.net/lote/detalhe/100128", "208")</f>
      </c>
      <c r="B27" s="4" t="s">
        <f>=HYPERLINK("https://leilaoonline.net/lote/detalhe/100128", "HONDA/HR-V EX CVT; 2017/2018; PRETA;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53.039,00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=HYPERLINK("https://leilaoonline.net/lote/detalhe/100921", "209")</f>
      </c>
      <c r="B28" s="4" t="s">
        <f>=HYPERLINK("https://leilaoonline.net/lote/detalhe/100921", "FIAT/ARGO DRIVE 1.3; 2017/2018; BRANCA;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38.595,00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=HYPERLINK("https://leilaoonline.net/lote/detalhe/100137", "210")</f>
      </c>
      <c r="B29" s="4" t="s">
        <f>=HYPERLINK("https://leilaoonline.net/lote/detalhe/100137", "veja o vídeo!! HYUNDAI/CRETA 20A PRESTI; 2021/2021; PRATA; ALCO./GASOL. - FUNCIONANDO")</f>
      </c>
      <c r="C29" s="4" t="inlineStr">
        <is>
          <t>Não vendido</t>
        </is>
      </c>
      <c r="D29" s="4" t="inlineStr">
        <is>
          <t>94</t>
        </is>
      </c>
      <c r="E29" s="5" t="inlineStr">
        <is>
          <t>80.679,00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=HYPERLINK("https://leilaoonline.net/lote/detalhe/100129", "211")</f>
      </c>
      <c r="B30" s="4" t="s">
        <f>=HYPERLINK("https://leilaoonline.net/lote/detalhe/100129", "MMC/ASX 2.0 CVT; 2016/2016; MARROM; GASOLINA - FUNCIONANDO")</f>
      </c>
      <c r="C30" s="4" t="inlineStr">
        <is>
          <t>Vendido</t>
        </is>
      </c>
      <c r="D30" s="4" t="inlineStr">
        <is>
          <t>69</t>
        </is>
      </c>
      <c r="E30" s="5" t="inlineStr">
        <is>
          <t>59.067,00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=HYPERLINK("https://leilaoonline.net/lote/detalhe/100130", "212")</f>
      </c>
      <c r="B31" s="4" t="s">
        <f>=HYPERLINK("https://leilaoonline.net/lote/detalhe/100130", "MMC/LANCER 2.0 HLE; 2015/2016; BRANCA; GASOLINA - FUNCIONANDO - IPVA 2021 PAGO")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32.400,00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=HYPERLINK("https://leilaoonline.net/lote/detalhe/100132", "213")</f>
      </c>
      <c r="B32" s="4" t="s">
        <f>=HYPERLINK("https://leilaoonline.net/lote/detalhe/100132", "veja o vídeo!! I/MMC OUTLANDER 2.0; 2013/2014; PRATA; GASOLINA - FUNCIONANDO")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43.039,00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=HYPERLINK("https://leilaoonline.net/lote/detalhe/100133", "214")</f>
      </c>
      <c r="B33" s="4" t="s">
        <f>=HYPERLINK("https://leilaoonline.net/lote/detalhe/100133", "veja o vídeo!! I/KIA SOUL EX 1.6L; 2010/2010; PRETA;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26.000,00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=HYPERLINK("https://leilaoonline.net/lote/detalhe/100136", "217")</f>
      </c>
      <c r="B34" s="4" t="s">
        <f>=HYPERLINK("https://leilaoonline.net/lote/detalhe/100136", "HYUNDAI/HB20 1.6A PREM; 2018/2018; BRANCA; ALCO./GASOL. - FUNCIONANDO")</f>
      </c>
      <c r="C34" s="4" t="inlineStr">
        <is>
          <t>Não vendido</t>
        </is>
      </c>
      <c r="D34" s="4" t="inlineStr">
        <is>
          <t>88</t>
        </is>
      </c>
      <c r="E34" s="5" t="inlineStr">
        <is>
          <t>46.500,00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=HYPERLINK("https://leilaoonline.net/lote/detalhe/100922", "219")</f>
      </c>
      <c r="B35" s="4" t="s">
        <f>=HYPERLINK("https://leilaoonline.net/lote/detalhe/100922", "GM/ASTRA HB 4P ELEGANCE; 2004/2005; CINZA; ALCO./GASOL. - FUNCIONANDO")</f>
      </c>
      <c r="C35" s="4" t="inlineStr">
        <is>
          <t>Não vendido</t>
        </is>
      </c>
      <c r="D35" s="4" t="inlineStr">
        <is>
          <t>58</t>
        </is>
      </c>
      <c r="E35" s="5" t="inlineStr">
        <is>
          <t>15.750,00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=HYPERLINK("https://leilaoonline.net/lote/detalhe/100131", "220")</f>
      </c>
      <c r="B36" s="4" t="s">
        <f>=HYPERLINK("https://leilaoonline.net/lote/detalhe/100131", "I/BMW 530I NU91; 2008/2009; PRETA; GASOLINA - FUNCIONANDO - IPVA 2021 PAGO")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29.870,00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=HYPERLINK("https://leilaoonline.net/lote/detalhe/100876", "221")</f>
      </c>
      <c r="B37" s="4" t="s">
        <f>=HYPERLINK("https://leilaoonline.net/lote/detalhe/100876", "veja o vídeo!! I/HYUNDAI ELANTRA GLS; 2012/2013; PRATA; GASOLINA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43.206,00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=HYPERLINK("https://leilaoonline.net/lote/detalhe/100894", "222")</f>
      </c>
      <c r="B38" s="4" t="s">
        <f>=HYPERLINK("https://leilaoonline.net/lote/detalhe/100894", "veja o vídeo!! I/RENAULT KGOO EXPRESS16; 2010/2011; BRANCA;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15.890,00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=HYPERLINK("https://leilaoonline.net/lote/detalhe/100139", "223")</f>
      </c>
      <c r="B39" s="4" t="s">
        <f>=HYPERLINK("https://leilaoonline.net/lote/detalhe/100139", "veja o vídeo!! I/GM; CAPTIVA SPORT 2.4; 2010/2011; PRETA; GASOLINA - FUNCIONANDO")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26.000,00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=HYPERLINK("https://leilaoonline.net/lote/detalhe/100877", "224")</f>
      </c>
      <c r="B40" s="4" t="s">
        <f>=HYPERLINK("https://leilaoonline.net/lote/detalhe/100877", "veja o vídeo!! TOYOTA/ETIOS HB X 1.3L MT; 2017/2018; PRATA; ALCO./GASOL.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33.200,00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=HYPERLINK("https://leilaoonline.net/lote/detalhe/100672", "225")</f>
      </c>
      <c r="B41" s="4" t="s">
        <f>=HYPERLINK("https://leilaoonline.net/lote/detalhe/100672", "I/FORD FOCUS 1.6L HA; 2004/2004; PRATA; GASOLINA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=HYPERLINK("https://leilaoonline.net/lote/detalhe/100144", "226")</f>
      </c>
      <c r="B42" s="4" t="s">
        <f>=HYPERLINK("https://leilaoonline.net/lote/detalhe/100144", "veja o vídeo!! I/DODGE JOURNEY SXT; 2009/2010; PRATA; GASOLINA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=HYPERLINK("https://leilaoonline.net/lote/detalhe/100143", "227")</f>
      </c>
      <c r="B43" s="4" t="s">
        <f>=HYPERLINK("https://leilaoonline.net/lote/detalhe/100143", "veja o vídeo!! FIAT/UNO MILLE ECONOMY; 2010/2011; PRATA;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9.300,00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=HYPERLINK("https://leilaoonline.net/lote/detalhe/100142", "228")</f>
      </c>
      <c r="B44" s="4" t="s">
        <f>=HYPERLINK("https://leilaoonline.net/lote/detalhe/100142", "I/NISSAN VERSA 16SL FLEX; 2012/2013; PRATA; ALCO./GASOL. - FUNCIONANDO")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18.750,00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=HYPERLINK("https://leilaoonline.net/lote/detalhe/100872", "229")</f>
      </c>
      <c r="B45" s="4" t="s">
        <f>=HYPERLINK("https://leilaoonline.net/lote/detalhe/100872", "veja o vídeo!! HONDA/FIT LX; 2004/2004; PRATA; GASOLINA - FUNCIONANDO")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=HYPERLINK("https://leilaoonline.net/lote/detalhe/100141", "230")</f>
      </c>
      <c r="B46" s="4" t="s">
        <f>=HYPERLINK("https://leilaoonline.net/lote/detalhe/100141", "HONDA/FIT EX; 2007/2008; PRETA; GASOLINA - FUNCIONANDO")</f>
      </c>
      <c r="C46" s="4" t="inlineStr">
        <is>
          <t>Vendido</t>
        </is>
      </c>
      <c r="D46" s="4" t="inlineStr">
        <is>
          <t>24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=HYPERLINK("https://leilaoonline.net/lote/detalhe/100148", "231")</f>
      </c>
      <c r="B47" s="4" t="s">
        <f>=HYPERLINK("https://leilaoonline.net/lote/detalhe/100148", "RENAULT/LOGAN ZEN10MT; 2020/2021; BRANCA; ALCO./GASOL.; APROX. 7.080KM - FUNCIONANDO - IPVA 2021 PAGO")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37.845,00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=HYPERLINK("https://leilaoonline.net/lote/detalhe/100140", "232")</f>
      </c>
      <c r="B48" s="4" t="s">
        <f>=HYPERLINK("https://leilaoonline.net/lote/detalhe/100140", "veja o vídeo!! RENAULT/DUSTER 20 D 4X2; 2016/2016; PRETA; ALCO./GASOL.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=HYPERLINK("https://leilaoonline.net/lote/detalhe/100145", "233")</f>
      </c>
      <c r="B49" s="4" t="s">
        <f>=HYPERLINK("https://leilaoonline.net/lote/detalhe/100145", "veja o vídeo!! RENAULT/MEGANEGT DYN 20A; 2007/2008; PRETA; GASOLINA - FUNCIONANDO")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13.800,00</t>
        </is>
      </c>
      <c r="F49" s="4" t="inlineStr">
        <is>
          <t>1150.00</t>
        </is>
      </c>
    </row>
    <row collapsed="false" customFormat="false" customHeight="false" hidden="false" ht="12.1" outlineLevel="0" r="50">
      <c r="A50" s="5" t="s">
        <f>=HYPERLINK("https://leilaoonline.net/lote/detalhe/100147", "234")</f>
      </c>
      <c r="B50" s="4" t="s">
        <f>=HYPERLINK("https://leilaoonline.net/lote/detalhe/100147", "RENAULT/MEGANESD DYN 16; 2007/2008; PRETA; ALCO./GASOL. - FUNCIONANDO")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=HYPERLINK("https://leilaoonline.net/lote/detalhe/100430", "235")</f>
      </c>
      <c r="B51" s="4" t="s">
        <f>=HYPERLINK("https://leilaoonline.net/lote/detalhe/100430", "veja o vídeo!! CHEVROLET/CLASSIC LS; 2011/2011; CINZA;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=HYPERLINK("https://leilaoonline.net/lote/detalhe/100149", "236")</f>
      </c>
      <c r="B52" s="4" t="s">
        <f>=HYPERLINK("https://leilaoonline.net/lote/detalhe/100149", "TOYOTA/ETIOS SD XS; 2013/2013; PRATA; ALCO./GASOL. - FUNCIONANDO - IPVA 2021 PAGO")</f>
      </c>
      <c r="C52" s="4" t="inlineStr">
        <is>
          <t>Não vendido</t>
        </is>
      </c>
      <c r="D52" s="4" t="inlineStr">
        <is>
          <t>34</t>
        </is>
      </c>
      <c r="E52" s="5" t="inlineStr">
        <is>
          <t>13.250,00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=HYPERLINK("https://leilaoonline.net/lote/detalhe/100150", "237")</f>
      </c>
      <c r="B53" s="4" t="s">
        <f>=HYPERLINK("https://leilaoonline.net/lote/detalhe/100150", "VECTRA ELITE; AUTOMÁTICO; 2010/2011; PRETO; BANCOS DE COURO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=HYPERLINK("https://leilaoonline.net/lote/detalhe/100429", "238")</f>
      </c>
      <c r="B54" s="4" t="s">
        <f>=HYPERLINK("https://leilaoonline.net/lote/detalhe/100429", "PEUGEOT/207HB XR S; 2010/2010; CINZA;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=HYPERLINK("https://leilaoonline.net/lote/detalhe/100160", "239")</f>
      </c>
      <c r="B55" s="4" t="s">
        <f>=HYPERLINK("https://leilaoonline.net/lote/detalhe/100160", "veja o vídeo!! HONDA/FIT LX FLEX; 2013/2014; CINZA; ALCO./GASOL. - FUNCIONANDO - IPVA 2021 PAGO")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37.500,00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=HYPERLINK("https://leilaoonline.net/lote/detalhe/100152", "240")</f>
      </c>
      <c r="B56" s="4" t="s">
        <f>=HYPERLINK("https://leilaoonline.net/lote/detalhe/100152", "veja o vídeo!! GM/MERIVA MAXX; 2009/2010; PRATA; ALCO./GASOL.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=HYPERLINK("https://leilaoonline.net/lote/detalhe/102568", "241")</f>
      </c>
      <c r="B57" s="4" t="s">
        <f>=HYPERLINK("https://leilaoonline.net/lote/detalhe/102568", "veja o vídeo!! HONDA/FIT EX CVT; 2020/2020; BRANCA; ALCO./GASOL. - FUNCIONANDO")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37.500,00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=HYPERLINK("https://leilaoonline.net/lote/detalhe/100155", "242")</f>
      </c>
      <c r="B58" s="4" t="s">
        <f>=HYPERLINK("https://leilaoonline.net/lote/detalhe/100155", "FIAT/PUNTO ESSENCE 1.6; 2012/2013; PRETA; ALCO./GASOL. - FUNCIONANDO")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20.500,00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=HYPERLINK("https://leilaoonline.net/lote/detalhe/100153", "243")</f>
      </c>
      <c r="B59" s="4" t="s">
        <f>=HYPERLINK("https://leilaoonline.net/lote/detalhe/100153", "veja o vídeo!! PEUGEOT/HOGGAR XR; 2010/2011; PRATA; ALCO./GASOL. - FUNCIONANDO")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19.350,00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=HYPERLINK("https://leilaoonline.net/lote/detalhe/100673", "244")</f>
      </c>
      <c r="B60" s="4" t="s">
        <f>=HYPERLINK("https://leilaoonline.net/lote/detalhe/100673", "VW/KOMBI PICK UP; 1979/1980; BRANCA; GASOLINA - FUNCIONANDO")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=HYPERLINK("https://leilaoonline.net/lote/detalhe/100154", "245")</f>
      </c>
      <c r="B61" s="4" t="s">
        <f>=HYPERLINK("https://leilaoonline.net/lote/detalhe/100154", "HONDA/CIVIC LX; 2004/2004; CINZA; GASOLINA - FUNCIONANDO")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15.750,00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=HYPERLINK("https://leilaoonline.net/lote/detalhe/100161", "246")</f>
      </c>
      <c r="B62" s="4" t="s">
        <f>=HYPERLINK("https://leilaoonline.net/lote/detalhe/100161", "VW/UP MOVE MB TSI; 2015/2016; PRETO")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21.100,00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=HYPERLINK("https://leilaoonline.net/lote/detalhe/100156", "247")</f>
      </c>
      <c r="B63" s="4" t="s">
        <f>=HYPERLINK("https://leilaoonline.net/lote/detalhe/100156", "veja o vídeo!! GM/CELTA 2P SPIRIT; 2006/2007; PRETA; ALCO./GASOL. - FUNCIONANDO")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8.150,00</t>
        </is>
      </c>
      <c r="F63" s="4" t="inlineStr">
        <is>
          <t>550.00</t>
        </is>
      </c>
    </row>
    <row collapsed="false" customFormat="false" customHeight="false" hidden="false" ht="12.1" outlineLevel="0" r="64">
      <c r="A64" s="5" t="s">
        <f>=HYPERLINK("https://leilaoonline.net/lote/detalhe/100157", "248")</f>
      </c>
      <c r="B64" s="4" t="s">
        <f>=HYPERLINK("https://leilaoonline.net/lote/detalhe/100157", "GM/MERIVA MAXX; 2006/2007; PRETA; ALCO./GASOL. - FUNCIONANDO")</f>
      </c>
      <c r="C64" s="4" t="inlineStr">
        <is>
          <t>Vendido</t>
        </is>
      </c>
      <c r="D64" s="4" t="inlineStr">
        <is>
          <t>26</t>
        </is>
      </c>
      <c r="E64" s="5" t="inlineStr">
        <is>
          <t>14.750,00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=HYPERLINK("https://leilaoonline.net/lote/detalhe/100674", "249")</f>
      </c>
      <c r="B65" s="4" t="s">
        <f>=HYPERLINK("https://leilaoonline.net/lote/detalhe/100674", "MIA/MITSUBISHI L200 4X2; 1995/1995; PRATA; DIESEL; COM RÁDIO AMADOR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=HYPERLINK("https://leilaoonline.net/lote/detalhe/100878", "250")</f>
      </c>
      <c r="B66" s="4" t="s">
        <f>=HYPERLINK("https://leilaoonline.net/lote/detalhe/100878", "IMP/GM SILVERADO; 1997/1997; BRANCA; DIESEL; TURBINADA; HIDRÁULICA; CARROCERIA CHAPEADA; BUZINA A AR; PNEUS BF - FUNCIONANDO")</f>
      </c>
      <c r="C66" s="4" t="inlineStr">
        <is>
          <t>Não vendido</t>
        </is>
      </c>
      <c r="D66" s="4" t="inlineStr">
        <is>
          <t>61</t>
        </is>
      </c>
      <c r="E66" s="5" t="inlineStr">
        <is>
          <t>38.000,00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=HYPERLINK("https://leilaoonline.net/lote/detalhe/100883", "251")</f>
      </c>
      <c r="B67" s="4" t="s">
        <f>=HYPERLINK("https://leilaoonline.net/lote/detalhe/100883", "VW/KOMBI; 2010/2010; BRANCA; ALCO./GASOL. - FUNCIONANDO")</f>
      </c>
      <c r="C67" s="4" t="inlineStr">
        <is>
          <t>Não vendido</t>
        </is>
      </c>
      <c r="D67" s="4" t="inlineStr">
        <is>
          <t>37</t>
        </is>
      </c>
      <c r="E67" s="5" t="inlineStr">
        <is>
          <t>10.750,00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=HYPERLINK("https://leilaoonline.net/lote/detalhe/100884", "252")</f>
      </c>
      <c r="B68" s="4" t="s">
        <f>=HYPERLINK("https://leilaoonline.net/lote/detalhe/100884", "VW/KOMBI; 2013/2013; BRANCA; ALCO./GASOL. - FUNCIONANDO")</f>
      </c>
      <c r="C68" s="4" t="inlineStr">
        <is>
          <t>Não vendido</t>
        </is>
      </c>
      <c r="D68" s="4" t="inlineStr">
        <is>
          <t>65</t>
        </is>
      </c>
      <c r="E68" s="5" t="inlineStr">
        <is>
          <t>20.250,00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=HYPERLINK("https://leilaoonline.net/lote/detalhe/100891", "253")</f>
      </c>
      <c r="B69" s="4" t="s">
        <f>=HYPERLINK("https://leilaoonline.net/lote/detalhe/100891", "GM/CORSA WIND; 1998/1999; AZUL; GASOLINA - FUNCIONANDO")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7.750,00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=HYPERLINK("https://leilaoonline.net/lote/detalhe/100896", "254")</f>
      </c>
      <c r="B70" s="4" t="s">
        <f>=HYPERLINK("https://leilaoonline.net/lote/detalhe/100896", "VW/GOL GTS; 1989/1989; PRATA; ALCOOL - FUNCIONANDO")</f>
      </c>
      <c r="C70" s="4" t="inlineStr">
        <is>
          <t>Vendido</t>
        </is>
      </c>
      <c r="D70" s="4" t="inlineStr">
        <is>
          <t>45</t>
        </is>
      </c>
      <c r="E70" s="5" t="inlineStr">
        <is>
          <t>13.950,00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=HYPERLINK("https://leilaoonline.net/lote/detalhe/100929", "255")</f>
      </c>
      <c r="B71" s="4" t="s">
        <f>=HYPERLINK("https://leilaoonline.net/lote/detalhe/100929", "HONDA/CIVIC LX; 2002/2002; PRETO - FUNCIONANDO - FROTA 92")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=HYPERLINK("https://leilaoonline.net/lote/detalhe/100930", "256")</f>
      </c>
      <c r="B72" s="4" t="s">
        <f>=HYPERLINK("https://leilaoonline.net/lote/detalhe/100930", "RENAULT/SANDERO STEPWAY; 2010/2010 - FUNCIONANDO")</f>
      </c>
      <c r="C72" s="4" t="inlineStr">
        <is>
          <t>Não vendido</t>
        </is>
      </c>
      <c r="D72" s="4" t="inlineStr">
        <is>
          <t>18</t>
        </is>
      </c>
      <c r="E72" s="5" t="inlineStr">
        <is>
          <t>16.250,00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=HYPERLINK("https://leilaoonline.net/lote/detalhe/100928", "257")</f>
      </c>
      <c r="B73" s="4" t="s">
        <f>=HYPERLINK("https://leilaoonline.net/lote/detalhe/100928", "NOVA SAVEIRO CE TRENDLI; 2013/2014; VERMELHA; ALCO./GASOL. - FUNCIONANDO")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=HYPERLINK("https://leilaoonline.net/lote/detalhe/100931", "258")</f>
      </c>
      <c r="B74" s="4" t="s">
        <f>=HYPERLINK("https://leilaoonline.net/lote/detalhe/100931", "VW/SAVEIRO 1.6 CE CROSS; 2011/2012; PRETO; ALCO./GASOL. - FUNCIONANDO")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=HYPERLINK("https://leilaoonline.net/lote/detalhe/100932", "259")</f>
      </c>
      <c r="B75" s="4" t="s">
        <f>=HYPERLINK("https://leilaoonline.net/lote/detalhe/100932", "VW/UP MOVE MB TSI; 2015/2016; PRETO; ALCO./GASOL. - FUNCIONANDO - FROTA J64")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30.250,00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=HYPERLINK("https://leilaoonline.net/lote/detalhe/100933", "260")</f>
      </c>
      <c r="B76" s="4" t="s">
        <f>=HYPERLINK("https://leilaoonline.net/lote/detalhe/100933", "FIAT/DOBLO CARGO FURGÃO; 2004/2004; BRANCO - FUNCIONANDO - FROTA J78")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10.650,00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=HYPERLINK("https://leilaoonline.net/lote/detalhe/100675", "287")</f>
      </c>
      <c r="B77" s="4" t="s">
        <f>=HYPERLINK("https://leilaoonline.net/lote/detalhe/100675", "veja o vídeo!! VW/SANTANA CL; 1988/1988; CINZA; ALCOOL - FUNCIONANDO")</f>
      </c>
      <c r="C77" s="4" t="inlineStr">
        <is>
          <t>Não vendido</t>
        </is>
      </c>
      <c r="D77" s="4" t="inlineStr">
        <is>
          <t>17</t>
        </is>
      </c>
      <c r="E77" s="5" t="inlineStr">
        <is>
          <t>3.400,00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=HYPERLINK("https://leilaoonline.net/lote/detalhe/100892", "303")</f>
      </c>
      <c r="B78" s="4" t="s">
        <f>=HYPERLINK("https://leilaoonline.net/lote/detalhe/100892", "veja o vídeo!! FIAT/FIAT 147 GLS; 1980/1980; AZUL; GASOLINA - FUNCIONANDO")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4.300,00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=HYPERLINK("https://leilaoonline.net/lote/detalhe/100159", "312")</f>
      </c>
      <c r="B79" s="4" t="s">
        <f>=HYPERLINK("https://leilaoonline.net/lote/detalhe/100159", "22 PNEUS DIVERSOS - MEDIDAS NAS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=HYPERLINK("https://leilaoonline.net/lote/detalhe/100158", "313")</f>
      </c>
      <c r="B80" s="4" t="s">
        <f>=HYPERLINK("https://leilaoonline.net/lote/detalhe/100158", "RODAS ARO 15")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2026-04-14T22:50:21.00Z</dcterms:created>
  <dc:creator>Tellks Tecnologia</dc:creator>
  <cp:revision>0</cp:revision>
</cp:coreProperties>
</file>