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 - COMP. P/ CAMINHÃO, TRATOR, COLHEDORAS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=HYPERLINK("https://leilaoonline.net/lote/detalhe/97281", "001")</f>
      </c>
      <c r="B11" s="4" t="s">
        <f>=HYPERLINK("https://leilaoonline.net/lote/detalhe/97281", " COMPONENTES PARA CAMINHÕES E VEÍCULOS ( GM - MB - SCANIA - ENTRE OUTROS) - APROX. 1400 PEÇAS - GM - VW - MERCEDES -  VEJA DESCRITIVO DE ITENS ( LOC. UNIDADE BARRA - SP)")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=HYPERLINK("https://leilaoonline.net/lote/detalhe/97282", "002")</f>
      </c>
      <c r="B12" s="4" t="s">
        <f>=HYPERLINK("https://leilaoonline.net/lote/detalhe/97282", " COMPONENTES PARA TRATORES E MÁQUINAS PESADAS ( JD - FORD - MF - ENTRE OUTROS)- APROX. 500 PEÇAS  PARA CATERPILLAR  - CASE - PÁ CARREGADEIRA-  VEJA DESCRITIVO DE ITENS ( LOC. UNIDADE BARRA - SP)")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=HYPERLINK("https://leilaoonline.net/lote/detalhe/97285", "003")</f>
      </c>
      <c r="B13" s="4" t="s">
        <f>=HYPERLINK("https://leilaoonline.net/lote/detalhe/97285", " COMPONENTES PARA COLHEDORAS ( CAMEGO - CASE - JD - ENTRE OUTROS) - APROX. 470 PEÇAS - MANUTENÇÃO PARA JH - CASE - VALTRA  VEJA DESCRITIVO DE ITENS ( LOC. UNIDADE BARRA - SP)")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=HYPERLINK("https://leilaoonline.net/lote/detalhe/97283", "004")</f>
      </c>
      <c r="B14" s="4" t="s">
        <f>=HYPERLINK("https://leilaoonline.net/lote/detalhe/97283", " COMPONENTES AGRÍCOLAS INDUSTRIAIS E ROLAMENTOS - APROX. 6100 PEÇAS - VEJA DESCRITIVO DE ITENS ( LOC. UNIDADE BARRA - SP)")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=HYPERLINK("https://leilaoonline.net/lote/detalhe/97287", "005")</f>
      </c>
      <c r="B15" s="4" t="s">
        <f>=HYPERLINK("https://leilaoonline.net/lote/detalhe/97287", " COMPONENTES PARA CAMINHÃO TRATOR E COLHEDORAS  (GM - MB - ENTRE OUTROS)  - APROX. 1900 PEÇAS - VEJA DESCRITIVO DE ITENS ( LOC. UNIDADE BENACOOL - SP)")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2.350,00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=HYPERLINK("https://leilaoonline.net/lote/detalhe/97284", "006")</f>
      </c>
      <c r="B16" s="4" t="s">
        <f>=HYPERLINK("https://leilaoonline.net/lote/detalhe/97284", " COMPONENTES AGRÍCOLAS INDUSTRIAIS E ROLAMENTOS ( MANUTENÇÃO)- APROX. 11.500 PEÇAS - MANUTENÇÃO -VEJA DESCRITIVO DE ITENS ( LOC. UNIDADE BENACOOL - SP)")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1.800,00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=HYPERLINK("https://leilaoonline.net/lote/detalhe/97288", "007")</f>
      </c>
      <c r="B17" s="4" t="s">
        <f>=HYPERLINK("https://leilaoonline.net/lote/detalhe/97288", " COMPONENTES PARA AUTOS E CAMINHÕES (VW - FORD - GM - ENTRE OUTROS) - APROX. 840 PEÇAS MANUTENÇÃO - VEJA DESCRITIVO DE ITENS - (LOC. UNIDADE BOM RETIRO -SP)")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=HYPERLINK("https://leilaoonline.net/lote/detalhe/97286", "008")</f>
      </c>
      <c r="B18" s="4" t="s">
        <f>=HYPERLINK("https://leilaoonline.net/lote/detalhe/97286", " COMPONENTES PARA CAMINHÕES VOLVO  - APROX. 3300 PEÇAS MANUTENÇÃO - VEJA DESCRITIVO DE ITENS - (LOC. UNIDADE BOM RETIRO -SP)")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=HYPERLINK("https://leilaoonline.net/lote/detalhe/97289", "009")</f>
      </c>
      <c r="B19" s="4" t="s">
        <f>=HYPERLINK("https://leilaoonline.net/lote/detalhe/97289", " COMPONENTES PARA CAMINHÕES SCANIA  - APROX. 5100 PEÇAS MANUTENÇÃO - VEJA DESCRITIVO DE ITENS - (LOC. UNIDADE BOM RETIRO -SP)")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=HYPERLINK("https://leilaoonline.net/lote/detalhe/97290", "010")</f>
      </c>
      <c r="B20" s="4" t="s">
        <f>=HYPERLINK("https://leilaoonline.net/lote/detalhe/97290", " COMPONENTES PARA CAMINHÕES MERCEDES BENZ  - APROX. 9600 PEÇAS MANUTENÇÃO - VEJA DESCRITIVO DE ITENS - (LOC. UNIDADE BOM RETIRO -SP)")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=HYPERLINK("https://leilaoonline.net/lote/detalhe/97297", "011")</f>
      </c>
      <c r="B21" s="4" t="s">
        <f>=HYPERLINK("https://leilaoonline.net/lote/detalhe/97297", " COMPONENTES PARA MÁQUINAS PESADAS ( MOT - CAT - ENTRE OUTROS)  - APROX. 4400 PEÇAS MANUTENÇÃO - VEJA DESCRITIVO DE ITENS - (LOC. UNIDADE BOM RETIRO -SP)")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49.000,00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=HYPERLINK("https://leilaoonline.net/lote/detalhe/97292", "012")</f>
      </c>
      <c r="B22" s="4" t="s">
        <f>=HYPERLINK("https://leilaoonline.net/lote/detalhe/97292", " COMPONENTES PARA TRATORES (CASE - FORD - JD - ENTRE OUTROS)  - APROX. 500 PEÇAS MANUTENÇÃO - VEJA DESCRITIVO DE ITENS - (LOC. UNIDADE BOM RETIRO -SP)")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5.150,00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=HYPERLINK("https://leilaoonline.net/lote/detalhe/97298", "013")</f>
      </c>
      <c r="B23" s="4" t="s">
        <f>=HYPERLINK("https://leilaoonline.net/lote/detalhe/97298", " COMPONENTES PARA TRATORES VALTRA - APROX. 2300 PEÇAS MANUTENÇÃO - VEJA DESCRITIVO DE ITENS - (LOC. UNIDADE BOM RETIRO -SP)")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=HYPERLINK("https://leilaoonline.net/lote/detalhe/97293", "014")</f>
      </c>
      <c r="B24" s="4" t="s">
        <f>=HYPERLINK("https://leilaoonline.net/lote/detalhe/97293", " COMPONENTES PARA TRATOR MASSEY FERGUSON - APROX. 1700 PEÇAS MANUTENÇÃO - VEJA DESCRITIVO DE ITENS - (LOC. UNIDADE BOM RETIRO -SP)")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=HYPERLINK("https://leilaoonline.net/lote/detalhe/97310", "015")</f>
      </c>
      <c r="B25" s="4" t="s">
        <f>=HYPERLINK("https://leilaoonline.net/lote/detalhe/97310", " COMPONENTES PARA CARREGADEIRAS - APROX. 700 PEÇAS MANUTENÇÃO - VEJA DESCRITIVO DE ITENS - (LOC. UNIDADE BOM RETIRO -SP)")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=HYPERLINK("https://leilaoonline.net/lote/detalhe/97291", "016")</f>
      </c>
      <c r="B26" s="4" t="s">
        <f>=HYPERLINK("https://leilaoonline.net/lote/detalhe/97291", " COMPONENTES PARA COLHEDORAS (CAMEGO - CLASS - SANTAL - ENTRE OUTROS) - APROX. 1600 PEÇAS MANUTENÇÃO - VEJA DESCRITIVO DE ITENS - (LOC. UNIDADE BOM RETIRO -SP)")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=HYPERLINK("https://leilaoonline.net/lote/detalhe/97307", "017")</f>
      </c>
      <c r="B27" s="4" t="s">
        <f>=HYPERLINK("https://leilaoonline.net/lote/detalhe/97307", " COMPONENTES PARA COLHEITADEIRAS JOHN DEERE - APROX. 870 PEÇAS MANUTENÇÃO - VEJA DESCRITIVO DE ITENS - (LOC. UNIDADE BOM RETIRO -SP)")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=HYPERLINK("https://leilaoonline.net/lote/detalhe/97301", "018")</f>
      </c>
      <c r="B28" s="4" t="s">
        <f>=HYPERLINK("https://leilaoonline.net/lote/detalhe/97301", " COMPONENTES PARA COLHEITADEIRAS CASE - APROX.  140 PEÇAS MANUTENÇÃO - VEJA DESCRITIVO DE ITENS - (LOC. UNIDADE BOM RETIRO -SP)")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=HYPERLINK("https://leilaoonline.net/lote/detalhe/97309", "019")</f>
      </c>
      <c r="B29" s="4" t="s">
        <f>=HYPERLINK("https://leilaoonline.net/lote/detalhe/97309", " COMPONENTES PARA IMPLEMENTOS AGRÍCOLAS - APROX.  3550 PEÇAS MANUTENÇÃO - VEJA DESCRITIVO DE ITENS - (LOC. UNIDADE BOM RETIRO -SP)")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=HYPERLINK("https://leilaoonline.net/lote/detalhe/97317", "020")</f>
      </c>
      <c r="B30" s="4" t="s">
        <f>=HYPERLINK("https://leilaoonline.net/lote/detalhe/97317", " COMPONENTES ELETRICOS - ELETRONICA INDUSTRIAL- APROX.  11000 PEÇAS MANUTENÇÃO - VEJA DESCRITIVO DE ITENS - (LOC. UNIDADE BOM RETIRO -SP)")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=HYPERLINK("https://leilaoonline.net/lote/detalhe/97303", "021")</f>
      </c>
      <c r="B31" s="4" t="s">
        <f>=HYPERLINK("https://leilaoonline.net/lote/detalhe/97303", " COMPONENTES DE VEDAÇÃO - APROX.  1900 PEÇAS MANUTENÇÃO - VEJA DESCRITIVO DE ITENS - (LOC. UNIDADE BOM RETIRO -SP)")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=HYPERLINK("https://leilaoonline.net/lote/detalhe/97296", "022")</f>
      </c>
      <c r="B32" s="4" t="s">
        <f>=HYPERLINK("https://leilaoonline.net/lote/detalhe/97296", " ROLAMENTOS MANCAIS E AFINS - APROX. 230 PEÇAS MANUTENÇÃO - VEJA DESCRITIVO DE ITENS - (LOC. UNIDADE BOM RETIRO -SP)")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=HYPERLINK("https://leilaoonline.net/lote/detalhe/97300", "023")</f>
      </c>
      <c r="B33" s="4" t="s">
        <f>=HYPERLINK("https://leilaoonline.net/lote/detalhe/97300", " COMPONENTES - MATERIAIS INDUSTRIAIS DIVERSOS - APROX.  45500 PEÇAS MANUTENÇÃO - VEJA DESCRITIVO DE ITENS - (LOC. UNIDADE BOM RETIRO -SP)")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=HYPERLINK("https://leilaoonline.net/lote/detalhe/97315", "024")</f>
      </c>
      <c r="B34" s="4" t="s">
        <f>=HYPERLINK("https://leilaoonline.net/lote/detalhe/97315", " COMPONENTES - PARA AUTOS E CAMINHÕES ( TOYOTA - GM - VW - MB - ENTRE OUTROS) - APROX.  4700 PEÇAS MANUTENÇÃO - VEJA DESCRITIVO DE ITENS - (LOC. UNIDADE BONFIM -SP)")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=HYPERLINK("https://leilaoonline.net/lote/detalhe/97302", "025")</f>
      </c>
      <c r="B35" s="4" t="s">
        <f>=HYPERLINK("https://leilaoonline.net/lote/detalhe/97302", " COMPONENTES - MANUTENÇÃO PARA CAT - APROX.  2500 PEÇAS  - VEJA DESCRITIVO DE ITENS - (LOC. UNIDADE BONFIM -SP)")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=HYPERLINK("https://leilaoonline.net/lote/detalhe/97299", "026")</f>
      </c>
      <c r="B36" s="4" t="s">
        <f>=HYPERLINK("https://leilaoonline.net/lote/detalhe/97299", " COMPONENTES PARA TRATOR MASSEY FERGUSON - APROX.  4700 PEÇAS  - VEJA DESCRITIVO DE ITENS - (LOC. UNIDADE BONFIM -SP)")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=HYPERLINK("https://leilaoonline.net/lote/detalhe/97312", "027")</f>
      </c>
      <c r="B37" s="4" t="s">
        <f>=HYPERLINK("https://leilaoonline.net/lote/detalhe/97312", " COMPONENTES PARA TRATOR JOHN DEERE  - APROX.  1100 PEÇAS  - VEJA DESCRITIVO DE ITENS - (LOC. UNIDADE BONFIM -SP)")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=HYPERLINK("https://leilaoonline.net/lote/detalhe/97304", "028")</f>
      </c>
      <c r="B38" s="4" t="s">
        <f>=HYPERLINK("https://leilaoonline.net/lote/detalhe/97304", " COMPONENTES PARA TRATOR CASE E VALTRA  - APROX.  7800 PEÇAS  - VEJA DESCRITIVO DE ITENS - (LOC. UNIDADE BONFIM -SP)")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10.950,00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=HYPERLINK("https://leilaoonline.net/lote/detalhe/97294", "029")</f>
      </c>
      <c r="B39" s="4" t="s">
        <f>=HYPERLINK("https://leilaoonline.net/lote/detalhe/97294", " COMPONENTES PARA COLHEDORA JOHN DEERE- APROX.  860 PEÇAS  - VEJA DESCRITIVO DE ITENS - (LOC. UNIDADE BONFIM -SP)")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=HYPERLINK("https://leilaoonline.net/lote/detalhe/97295", "030")</f>
      </c>
      <c r="B40" s="4" t="s">
        <f>=HYPERLINK("https://leilaoonline.net/lote/detalhe/97295", " COMPONENTES PARA COLHEDORA CAMEGO - CASE E CARREGADERIA AGRICOLA- APROX.  2400 PEÇAS  - VEJA DESCRITIVO DE ITENS - (LOC. UNIDADE BONFIM -SP)")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4.750,00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=HYPERLINK("https://leilaoonline.net/lote/detalhe/97313", "031")</f>
      </c>
      <c r="B41" s="4" t="s">
        <f>=HYPERLINK("https://leilaoonline.net/lote/detalhe/97313", " COMPONENTES PARA MOTORES - ACESSÓRIOS EXP. - APROX.  2250 PEÇAS  - VEJA DESCRITIVO DE ITENS - (LOC. UNIDADE BONFIM -SP)")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=HYPERLINK("https://leilaoonline.net/lote/detalhe/97306", "032")</f>
      </c>
      <c r="B42" s="4" t="s">
        <f>=HYPERLINK("https://leilaoonline.net/lote/detalhe/97306", " COMPONENTES DE MANUTENÇÃO VALVULA/ PURGADOR / FILTROS- APROX.  460 PEÇAS  - VEJA DESCRITIVO DE ITENS - (LOC. UNIDADE BONFIM -SP)")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=HYPERLINK("https://leilaoonline.net/lote/detalhe/97311", "033")</f>
      </c>
      <c r="B43" s="4" t="s">
        <f>=HYPERLINK("https://leilaoonline.net/lote/detalhe/97311", " COMPONENTES MANUTENÇÃO REBOQUES E SEMI-REBOQUES- APROX.  560 PEÇAS  - VEJA DESCRITIVO DE ITENS - (LOC. UNIDADE BONFIM -SP)")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=HYPERLINK("https://leilaoonline.net/lote/detalhe/97314", "034")</f>
      </c>
      <c r="B44" s="4" t="s">
        <f>=HYPERLINK("https://leilaoonline.net/lote/detalhe/97314", " COMPONENTES MANUTENÇÃO INDUSTRIAL- APROX.  27000 PEÇAS  - VEJA DESCRITIVO DE ITENS - (LOC. UNIDADE BONFIM -SP)")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=HYPERLINK("https://leilaoonline.net/lote/detalhe/97308", "035")</f>
      </c>
      <c r="B45" s="4" t="s">
        <f>=HYPERLINK("https://leilaoonline.net/lote/detalhe/97308", " COMPONENTES MANUTENÇÃO IMPLEMENTOS AGRÍCOLAS- APROX.  4000 PEÇAS  - VEJA DESCRITIVO DE ITENS - (LOC. UNIDADE BONFIM -SP)")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=HYPERLINK("https://leilaoonline.net/lote/detalhe/97321", "036")</f>
      </c>
      <c r="B46" s="4" t="s">
        <f>=HYPERLINK("https://leilaoonline.net/lote/detalhe/97321", " COMPONENTES MATERIAIS ELETR. E ELETRONICOS- APROX.  21500 PEÇAS  - VEJA DESCRITIVO DE ITENS - (LOC. UNIDADE BONFIM -SP)")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3.300,00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=HYPERLINK("https://leilaoonline.net/lote/detalhe/97305", "037")</f>
      </c>
      <c r="B47" s="4" t="s">
        <f>=HYPERLINK("https://leilaoonline.net/lote/detalhe/97305", " COMPONENTES PARA CAMINHÕES / TRATORES / COLHEDORAS ENTRE OUTROS ( MANUTENÇÃO)- APROX.  1400 PEÇAS  - VEJA DESCRITIVO DE ITENS - (LOC. UNIDADE CAARAPO -SP)")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=HYPERLINK("https://leilaoonline.net/lote/detalhe/97322", "038")</f>
      </c>
      <c r="B48" s="4" t="s">
        <f>=HYPERLINK("https://leilaoonline.net/lote/detalhe/97322", " COMPONENTES PARA REBOQUES - IMPLEMENTOS AGRICOLAS E DIV.- APROX.  4650 PEÇAS  - VEJA DESCRITIVO DE ITENS - (LOC. UNIDADE COSTA PINTO -SP)")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=HYPERLINK("https://leilaoonline.net/lote/detalhe/97323", "039")</f>
      </c>
      <c r="B49" s="4" t="s">
        <f>=HYPERLINK("https://leilaoonline.net/lote/detalhe/97323", " COMPONENTES PARA AUTOS E CAMINHÕES  ( GM- MB - SCANIA ENTRE OUTROS)- APROX.  2500 PEÇAS  - VEJA DESCRITIVO DE ITENS - (LOC. UNIDADE COSTA PINTO -SP)")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=HYPERLINK("https://leilaoonline.net/lote/detalhe/97324", "040")</f>
      </c>
      <c r="B50" s="4" t="s">
        <f>=HYPERLINK("https://leilaoonline.net/lote/detalhe/97324", " COMPONENTES PARA TRATOR E COLHEDORAS ( VALTRA - MF - JD  ENTRE OUTROS)- APROX.  360 PEÇAS  - VEJA DESCRITIVO DE ITENS - (LOC. UNIDADE COSTA PINTO -SP)")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=HYPERLINK("https://leilaoonline.net/lote/detalhe/97326", "041")</f>
      </c>
      <c r="B51" s="4" t="s">
        <f>=HYPERLINK("https://leilaoonline.net/lote/detalhe/97326", " COMPONENTES PARA MANUTENÇÃO INDUSTRIAL- APROX.  2540 PEÇAS  - VEJA DESCRITIVO DE ITENS - (LOC. UNIDADE PARAGUAÇU -SP)")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=HYPERLINK("https://leilaoonline.net/lote/detalhe/97327", "042")</f>
      </c>
      <c r="B52" s="4" t="s">
        <f>=HYPERLINK("https://leilaoonline.net/lote/detalhe/97327", " COMPONENTES PARA AUTOS E CAMINHÕES  ( GM- VW - MB SENTRE OUTROS)- APROX.  699 PEÇAS  - VEJA DESCRITIVO DE ITENS - (LOC. UNIDADE DESTIVALE -SP)")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=HYPERLINK("https://leilaoonline.net/lote/detalhe/97325", "043")</f>
      </c>
      <c r="B53" s="4" t="s">
        <f>=HYPERLINK("https://leilaoonline.net/lote/detalhe/97325", " COMPONENTES PARA TRATOR E COLHEDORAS ( CASE - FORD - MOT - CAT  ENTRE OUTROS)- APROX.  520 PEÇAS  - VEJA DESCRITIVO DE ITENS - (LOC. UNIDADE DESTIVALE-SP)")</f>
      </c>
      <c r="C53" s="4" t="inlineStr">
        <is>
          <t>Não vendido</t>
        </is>
      </c>
      <c r="D53" s="4" t="inlineStr">
        <is>
          <t>58</t>
        </is>
      </c>
      <c r="E53" s="5" t="inlineStr">
        <is>
          <t>8.950,00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=HYPERLINK("https://leilaoonline.net/lote/detalhe/97328", "044")</f>
      </c>
      <c r="B54" s="4" t="s">
        <f>=HYPERLINK("https://leilaoonline.net/lote/detalhe/97328", " COMPONENTES PARA COLHEDORA ( MANUTENÇÃO CASE - SANTALAENTRE OUTROS) - APROX.  260 PEÇAS  - VEJA DESCRITIVO DE ITENS - (LOC. UNIDADE DESTIVALE -SP)")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=HYPERLINK("https://leilaoonline.net/lote/detalhe/97333", "045")</f>
      </c>
      <c r="B55" s="4" t="s">
        <f>=HYPERLINK("https://leilaoonline.net/lote/detalhe/97333", " COMPONENTES AGRÍCOLAS INDUSTRIAIS - ROLAMENTOS E DIVERSOS- APROX. 17100 PEÇAS - VEJA DESCRITIVO DE ITENS ( LOC. UNIDADE DESTIVALE - SP)")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=HYPERLINK("https://leilaoonline.net/lote/detalhe/97330", "046")</f>
      </c>
      <c r="B56" s="4" t="s">
        <f>=HYPERLINK("https://leilaoonline.net/lote/detalhe/97330", " COMPONENTES INDUSTRIAIS E ROLAMENTOS ( MANCAL - FILTRO ENTRE OUTROS)- APROX. 180 PEÇAS - VEJA DESCRITIVO DE ITENS ( LOC. DIAMANTE - SP)")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=HYPERLINK("https://leilaoonline.net/lote/detalhe/97331", "047")</f>
      </c>
      <c r="B57" s="4" t="s">
        <f>=HYPERLINK("https://leilaoonline.net/lote/detalhe/97331", " COMPONENTES AGRÍCOLA INDUSTRIAIS - ELETRICOS E ROLAMENTOS ( MANUTENÇÃO)- APROX. 4400 PEÇAS - VEJA DESCRITIVO DE ITENS ( LOC. DOIS CORREGOS - SP)")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=HYPERLINK("https://leilaoonline.net/lote/detalhe/97335", "048")</f>
      </c>
      <c r="B58" s="4" t="s">
        <f>=HYPERLINK("https://leilaoonline.net/lote/detalhe/97335", " COMPONENTES PARA AUTOS E CAMINHÕES  ( GM- FORD - MB ENTRE OUTROS )- APROX. 1150 PEÇAS  - VEJA DESCRITIVO DE ITENS - (LOC. UNIDADE GASA  -SP)")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=HYPERLINK("https://leilaoonline.net/lote/detalhe/97329", "049")</f>
      </c>
      <c r="B59" s="4" t="s">
        <f>=HYPERLINK("https://leilaoonline.net/lote/detalhe/97329", " COMPONENTES PARA TRATORES - MAQ PESADAS   ( CASE - FORD - MB - JD  ENTRE OUTROS )- APROX. 767 PEÇAS  - VEJA DESCRITIVO DE ITENS - (LOC. UNIDADE GASA  -SP)")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=HYPERLINK("https://leilaoonline.net/lote/detalhe/97332", "050")</f>
      </c>
      <c r="B60" s="4" t="s">
        <f>=HYPERLINK("https://leilaoonline.net/lote/detalhe/97332", " COMPONENTES PARA COLHEDORAS E CARREGADEIRAS   ( CASE - SANTAL - JD  ENTRE OUTROS )- APROX. 2710 PEÇAS  - VEJA DESCRITIVO DE ITENS - (LOC. UNIDADE GASA  -SP)")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=HYPERLINK("https://leilaoonline.net/lote/detalhe/97334", "051")</f>
      </c>
      <c r="B61" s="4" t="s">
        <f>=HYPERLINK("https://leilaoonline.net/lote/detalhe/97334", " COMPONENTES TURBINAS   ( TURBINAS A VAPOS - ACESSÓRIOS  ENTRE OUTROS )- APROX. 32  PEÇAS  - VEJA DESCRITIVO DE ITENS - (LOC. UNIDADE GASA  -SP)")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=HYPERLINK("https://leilaoonline.net/lote/detalhe/97336", "052")</f>
      </c>
      <c r="B62" s="4" t="s">
        <f>=HYPERLINK("https://leilaoonline.net/lote/detalhe/97336", " COMPONENTES AGRÍCOLAS INDUSTRIAIS - ROLAMENTOS E DIVERSOS  ( COMPONENTES -MANUTENÇÃO ENTRE OUTROS )- APROX. 7058  PEÇAS  - VEJA DESCRITIVO DE ITENS - (LOC. UNIDADE GASA  -SP)")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=HYPERLINK("https://leilaoonline.net/lote/detalhe/97344", "053")</f>
      </c>
      <c r="B63" s="4" t="s">
        <f>=HYPERLINK("https://leilaoonline.net/lote/detalhe/97344", " COMPONENTES PARA CAMINHÕES / TRATORES / COLHEDORAS ENTRE OUTROS ( MANUTENÇÃO)- APROX.  1140 PEÇAS  - VEJA DESCRITIVO DE ITENS - (LOC. UNIDADE IPAUSSU -SP)")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=HYPERLINK("https://leilaoonline.net/lote/detalhe/97339", "054")</f>
      </c>
      <c r="B64" s="4" t="s">
        <f>=HYPERLINK("https://leilaoonline.net/lote/detalhe/97339", " COMPONENTES PARA CAMINHÕES (GM - VW - FORD ENTRE OUTROS )- APROX.  2370 PEÇAS  - VEJA DESCRITIVO DE ITENS - (LOC. UNIDADE JATAÍ -GO)")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6.750,00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=HYPERLINK("https://leilaoonline.net/lote/detalhe/97351", "055")</f>
      </c>
      <c r="B65" s="4" t="s">
        <f>=HYPERLINK("https://leilaoonline.net/lote/detalhe/97351", " COMPONENTES PARA TRATORES  (JD - MF - FORD - VALTRA ENTRE OUTROS )- APROX.  740 PEÇAS  - VEJA DESCRITIVO DE ITENS - (LOC. UNIDADE JATAÍ -GO)")</f>
      </c>
      <c r="C65" s="4" t="inlineStr">
        <is>
          <t>Não vendido</t>
        </is>
      </c>
      <c r="D65" s="4" t="inlineStr">
        <is>
          <t>40</t>
        </is>
      </c>
      <c r="E65" s="5" t="inlineStr">
        <is>
          <t>12.250,00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=HYPERLINK("https://leilaoonline.net/lote/detalhe/97341", "056")</f>
      </c>
      <c r="B66" s="4" t="s">
        <f>=HYPERLINK("https://leilaoonline.net/lote/detalhe/97341", " COMPONENTES PARA COLHEDORAS  (CASE - CAMEGO - JD - SANTAL ENTRE OUTROS )- APROX.  1311 PEÇAS  - VEJA DESCRITIVO DE ITENS - (LOC. UNIDADE JATAÍ -GO)")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=HYPERLINK("https://leilaoonline.net/lote/detalhe/97349", "057")</f>
      </c>
      <c r="B67" s="4" t="s">
        <f>=HYPERLINK("https://leilaoonline.net/lote/detalhe/97349", " COMPONENTES PARA IMPLEMENTOS AGRICOLAS  ( CULTIVADOR - IRRIGADOR ENTRE OUTROS )- APROX. 2280 PEÇAS  - VEJA DESCRITIVO DE ITENS - (LOC. UNIDADE JATAÍ -GO)")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=HYPERLINK("https://leilaoonline.net/lote/detalhe/97318", "058")</f>
      </c>
      <c r="B68" s="4" t="s">
        <f>=HYPERLINK("https://leilaoonline.net/lote/detalhe/97318", " COMPONENTES PARA BOMBAS  ( MANUTENÇÃO )- APROX. 260 PEÇAS  - VEJA DESCRITIVO DE ITENS - (LOC. UNIDADE JATAÍ -GO)")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3.750,00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=HYPERLINK("https://leilaoonline.net/lote/detalhe/97337", "059")</f>
      </c>
      <c r="B69" s="4" t="s">
        <f>=HYPERLINK("https://leilaoonline.net/lote/detalhe/97337", " COMPONENTES VALVULAS   ( MANUTENÇÃO )- APROX. 630 PEÇAS  - VEJA DESCRITIVO DE ITENS - (LOC. UNIDADE JATAÍ -GO)")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=HYPERLINK("https://leilaoonline.net/lote/detalhe/97343", "060")</f>
      </c>
      <c r="B70" s="4" t="s">
        <f>=HYPERLINK("https://leilaoonline.net/lote/detalhe/97343", " COMPONENTES ELETRO ELETRONICOS   ( MANUTENÇÃO )- APROX. 1950 PEÇAS  - VEJA DESCRITIVO DE ITENS - (LOC. UNIDADE JATAÍ -GO)")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=HYPERLINK("https://leilaoonline.net/lote/detalhe/97340", "061")</f>
      </c>
      <c r="B71" s="4" t="s">
        <f>=HYPERLINK("https://leilaoonline.net/lote/detalhe/97340", " COMPONENTES INDUSTRIAIS ROLAMENTOS E DIVERSOS  ( VEDAÇÃO - FIXAÇÃO -MANUTENÇÃO )- APROX. 11070 PEÇAS  - VEJA DESCRITIVO DE ITENS - (LOC. UNIDADE JATAÍ -GO)")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=HYPERLINK("https://leilaoonline.net/lote/detalhe/97338", "062")</f>
      </c>
      <c r="B72" s="4" t="s">
        <f>=HYPERLINK("https://leilaoonline.net/lote/detalhe/97338", " COMPONENTES PARA CAMINHÕES (GM - MB - SCANIA ENTRE OUTROS )- APROX.  3109 PEÇAS  - VEJA DESCRITIVO DE ITENS - (LOC. UNIDADE JUNQUEIRA -SP)")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5.250,00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=HYPERLINK("https://leilaoonline.net/lote/detalhe/97346", "063")</f>
      </c>
      <c r="B73" s="4" t="s">
        <f>=HYPERLINK("https://leilaoonline.net/lote/detalhe/97346", " COMPONENTES PARA CAT (CHICOTE - PISTAO - MANUTENÇÃO )- APROX.  1170 PEÇAS  - VEJA DESCRITIVO DE ITENS - (LOC. UNIDADE JUNQUEIRA -SP)")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=HYPERLINK("https://leilaoonline.net/lote/detalhe/97347", "064")</f>
      </c>
      <c r="B74" s="4" t="s">
        <f>=HYPERLINK("https://leilaoonline.net/lote/detalhe/97347", " COMPONENTES PARA TRATORES  (JD - CASE - MF  ENTRE OUTROS )- APROX.  2670 PEÇAS  - VEJA DESCRITIVO DE ITENS - (LOC. UNIDADE JUNQUEIRA -SP)")</f>
      </c>
      <c r="C74" s="4" t="inlineStr">
        <is>
          <t>Não vendido</t>
        </is>
      </c>
      <c r="D74" s="4" t="inlineStr">
        <is>
          <t>25</t>
        </is>
      </c>
      <c r="E74" s="5" t="inlineStr">
        <is>
          <t>30.000,00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=HYPERLINK("https://leilaoonline.net/lote/detalhe/97342", "065")</f>
      </c>
      <c r="B75" s="4" t="s">
        <f>=HYPERLINK("https://leilaoonline.net/lote/detalhe/97342", " COMPONENTES PARA COLHEDORAS E CARREGADEIRAS (MANUTENÇÃO )- APROX.  2000 PEÇAS  - VEJA DESCRITIVO DE ITENS - (LOC. UNIDADE JUNQUEIRA -SP)")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6.000,00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=HYPERLINK("https://leilaoonline.net/lote/detalhe/97345", "066")</f>
      </c>
      <c r="B76" s="4" t="s">
        <f>=HYPERLINK("https://leilaoonline.net/lote/detalhe/97345", " COMPONENTES AGRÍCOLAS INDUSTRIAIS - ROLAMENTOS DIVERSOS  (MANUTENÇÃO  )- APROX. 11280  PEÇAS  - VEJA DESCRITIVO DE ITENS - (LOC. JUNQUEIRA-SP)")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=HYPERLINK("https://leilaoonline.net/lote/detalhe/97350", "067")</f>
      </c>
      <c r="B77" s="4" t="s">
        <f>=HYPERLINK("https://leilaoonline.net/lote/detalhe/97350", " COMPONENTES MANUTENÇÃO  INDUSTRIAIS - APROX. 150  PEÇAS  - VEJA DESCRITIVO DE ITENS - (LOC. MARACAI-SP)")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800,00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=HYPERLINK("https://leilaoonline.net/lote/detalhe/97348", "068")</f>
      </c>
      <c r="B78" s="4" t="s">
        <f>=HYPERLINK("https://leilaoonline.net/lote/detalhe/97348", " COMPONENTES PARA CAMINHÕES E AUTOS (GM - FORD - VW ENTRE OUTROS )- APROX.  2810 PEÇAS  - VEJA DESCRITIVO DE ITENS - (LOC. UNIDADE MUNDIAL -SP)")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=HYPERLINK("https://leilaoonline.net/lote/detalhe/97352", "069")</f>
      </c>
      <c r="B79" s="4" t="s">
        <f>=HYPERLINK("https://leilaoonline.net/lote/detalhe/97352", " COMPONENTES PARA TRATORES E MÁQUINAS PESADAS  (CASE - FORD - JD ENTRE OUTROS )- APROX.  1030 PEÇAS  - VEJA DESCRITIVO DE ITENS - (LOC. UNIDADE MUNDIAL -SP)")</f>
      </c>
      <c r="C79" s="4" t="inlineStr">
        <is>
          <t>Não vendido</t>
        </is>
      </c>
      <c r="D79" s="4" t="inlineStr">
        <is>
          <t>30</t>
        </is>
      </c>
      <c r="E79" s="5" t="inlineStr">
        <is>
          <t>14.500,00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=HYPERLINK("https://leilaoonline.net/lote/detalhe/97361", "070")</f>
      </c>
      <c r="B80" s="4" t="s">
        <f>=HYPERLINK("https://leilaoonline.net/lote/detalhe/97361", " COMPONENTES PARA COLHEDORAS E CARREGADEIRAS  (MANUTENÇÃO )- APROX.  2570 PEÇAS  - VEJA DESCRITIVO DE ITENS - (LOC. UNIDADE MUNDIAL -SP)")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=HYPERLINK("https://leilaoonline.net/lote/detalhe/97316", "071")</f>
      </c>
      <c r="B81" s="4" t="s">
        <f>=HYPERLINK("https://leilaoonline.net/lote/detalhe/97316", " COMPONENTES AGRÍCOLAS INDUSTRIAIS - ROLAMENTOS DIVERSOS  (MANUTENÇÃO  )- APROX. 5250  PEÇAS  - VEJA DESCRITIVO DE ITENS - (LOC. UNIDADE MUNDIAL-SP)")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=HYPERLINK("https://leilaoonline.net/lote/detalhe/97358", "072")</f>
      </c>
      <c r="B82" s="4" t="s">
        <f>=HYPERLINK("https://leilaoonline.net/lote/detalhe/97358", " COMPONENTES PARA CAMINHÕES - AGRIOCOLAS INDUSTRIAIS - ROLAMENTOS DIVERSOS  (MANUTENÇÃO SCANIA - MB - VOLVO  )- APROX. 1250  PEÇAS  - VEJA DESCRITIVO DE ITENS - (LOC. UNIDADE RAFARD-SP)")</f>
      </c>
      <c r="C82" s="4" t="inlineStr">
        <is>
          <t>Não vendido</t>
        </is>
      </c>
      <c r="D82" s="4" t="inlineStr">
        <is>
          <t>20</t>
        </is>
      </c>
      <c r="E82" s="5" t="inlineStr">
        <is>
          <t>2.050,00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=HYPERLINK("https://leilaoonline.net/lote/detalhe/97356", "073")</f>
      </c>
      <c r="B83" s="4" t="s">
        <f>=HYPERLINK("https://leilaoonline.net/lote/detalhe/97356", " COMPONENTES PARA COLHEDORAS   (MANUTENÇÃO)- APROX. 4  PEÇAS  - VEJA DESCRITIVO DE ITENS - (LOC.  UNIDADE SANTA CANDIDA-SP)")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50,00</t>
        </is>
      </c>
      <c r="F83" s="4" t="inlineStr">
        <is>
          <t>25.00</t>
        </is>
      </c>
    </row>
    <row collapsed="false" customFormat="false" customHeight="false" hidden="false" ht="12.1" outlineLevel="0" r="84">
      <c r="A84" s="5" t="s">
        <f>=HYPERLINK("https://leilaoonline.net/lote/detalhe/97319", "074")</f>
      </c>
      <c r="B84" s="4" t="s">
        <f>=HYPERLINK("https://leilaoonline.net/lote/detalhe/97319", " COMPONENTES PARA CAMINHÕES   (VW - MB - SCANIA ENTRE OUTROS)- APROX.1800  PEÇAS  - VEJA DESCRITIVO DE ITENS - (LOC.  UNIDADE SANTA HELENA-SP)")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=HYPERLINK("https://leilaoonline.net/lote/detalhe/97367", "075")</f>
      </c>
      <c r="B85" s="4" t="s">
        <f>=HYPERLINK("https://leilaoonline.net/lote/detalhe/97367", " COMPONENTES PARA TRATORES MAQUINAS PESADAS   (CASE - JD - MF ENTRE OUTROS)- APROX.1530  PEÇAS  - VEJA DESCRITIVO DE ITENS - (LOC. UNIDADE SANTA HELENA-SP)")</f>
      </c>
      <c r="C85" s="4" t="inlineStr">
        <is>
          <t>Não vendido</t>
        </is>
      </c>
      <c r="D85" s="4" t="inlineStr">
        <is>
          <t>31</t>
        </is>
      </c>
      <c r="E85" s="5" t="inlineStr">
        <is>
          <t>6.300,00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=HYPERLINK("https://leilaoonline.net/lote/detalhe/97320", "076")</f>
      </c>
      <c r="B86" s="4" t="s">
        <f>=HYPERLINK("https://leilaoonline.net/lote/detalhe/97320", " COMPONENTES AGRÍCOLAS INDUSTRIAIS - ROLAMENTOS DIVERSOS  (MANUTENÇÃO  )- APROX. 2640  PEÇAS  - VEJA DESCRITIVO DE ITENS - (LOC. UNIDADE SANTA HELENA-SP)")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2.750,00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=HYPERLINK("https://leilaoonline.net/lote/detalhe/97372", "077")</f>
      </c>
      <c r="B87" s="4" t="s">
        <f>=HYPERLINK("https://leilaoonline.net/lote/detalhe/97372", " COMPONENTES PARA COLHEDORAS (MANUTENÇÃO  )- APROX. 380 PEÇAS  - VEJA DESCRITIVO DE ITENS - (LOC. UNIDADE SANTA HELENA-SP)")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850,00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=HYPERLINK("https://leilaoonline.net/lote/detalhe/97368", "078")</f>
      </c>
      <c r="B88" s="4" t="s">
        <f>=HYPERLINK("https://leilaoonline.net/lote/detalhe/97368", " COMPONENTES PARA CAMINHÕES   (VOLVO - MB - SCANIA ENTRE OUTROS)- APROX.1800  PEÇAS  - VEJA DESCRITIVO DE ITENS - (LOC. UNIDADE SÃO FRANCISCO-SP)")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3.400,00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=HYPERLINK("https://leilaoonline.net/lote/detalhe/97360", "079")</f>
      </c>
      <c r="B89" s="4" t="s">
        <f>=HYPERLINK("https://leilaoonline.net/lote/detalhe/97360", " COMPONENTES PARA COLHEDORAS   (MANUTENÇÃO)- APROX. 260  PEÇAS  - VEJA DESCRITIVO DE ITENS - (LOC. UNIDADE SÃO FRANCISCO-SP)")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2.050,00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=HYPERLINK("https://leilaoonline.net/lote/detalhe/97359", "080")</f>
      </c>
      <c r="B90" s="4" t="s">
        <f>=HYPERLINK("https://leilaoonline.net/lote/detalhe/97359", " COMPONENTES AGRÍCOLAS INDUSTRIAIS - ROLAMENTOS DIVERSOS  (MANUTENÇÃO  )- APROX. 5100  PEÇAS  - VEJA DESCRITIVO DE ITENS - (LOC. UNIDADE SÃO FRANCISCO-SP)")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2.850,00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=HYPERLINK("https://leilaoonline.net/lote/detalhe/97369", "081")</f>
      </c>
      <c r="B91" s="4" t="s">
        <f>=HYPERLINK("https://leilaoonline.net/lote/detalhe/97369", " COMPONENTES TRATORES MAQUINAS PESADAS  (CASE - FIAT - JD ENTRE OUTROS   )- APROX. 360  PEÇAS  - VEJA DESCRITIVO DE ITENS - (LOC. UNIDADE SÃO FRANCISCO-SP)")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1.500,00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=HYPERLINK("https://leilaoonline.net/lote/detalhe/97370", "082")</f>
      </c>
      <c r="B92" s="4" t="s">
        <f>=HYPERLINK("https://leilaoonline.net/lote/detalhe/97370", " COMPONENTES AGRÍCOLAS INDUSTRIAIS - ROLAMENTOS DIVERSOS  (MANUTENÇÃO  )- APROX. 1190  PEÇAS  - VEJA DESCRITIVO DE ITENS - (LOC. UNIDADE SERRA-SP)")</f>
      </c>
      <c r="C92" s="4" t="inlineStr">
        <is>
          <t>Não vendido</t>
        </is>
      </c>
      <c r="D92" s="4" t="inlineStr">
        <is>
          <t>6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=HYPERLINK("https://leilaoonline.net/lote/detalhe/97363", "083")</f>
      </c>
      <c r="B93" s="4" t="s">
        <f>=HYPERLINK("https://leilaoonline.net/lote/detalhe/97363", " COMPONENTES PARA CAMINHÕES E AUTOS (GM - MB - SCANIA ENTRE OUTROS )- APROX.  3080 PEÇAS  - VEJA DESCRITIVO DE ITENS - (LOC. UNIDADE TAMOIO-SP)")</f>
      </c>
      <c r="C93" s="4" t="inlineStr">
        <is>
          <t>Não vendido</t>
        </is>
      </c>
      <c r="D93" s="4" t="inlineStr">
        <is>
          <t>5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=HYPERLINK("https://leilaoonline.net/lote/detalhe/97357", "084")</f>
      </c>
      <c r="B94" s="4" t="s">
        <f>=HYPERLINK("https://leilaoonline.net/lote/detalhe/97357", " COMPONENTES PARA CATERPILAR  (MANUTENÇÃO )- APROX.  1050 PEÇAS  - VEJA DESCRITIVO DE ITENS - (LOC. UNIDADE TAMOIO-SP)")</f>
      </c>
      <c r="C94" s="4" t="inlineStr">
        <is>
          <t>Não vendido</t>
        </is>
      </c>
      <c r="D94" s="4" t="inlineStr">
        <is>
          <t>23</t>
        </is>
      </c>
      <c r="E94" s="5" t="inlineStr">
        <is>
          <t>9.500,00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=HYPERLINK("https://leilaoonline.net/lote/detalhe/97364", "085")</f>
      </c>
      <c r="B95" s="4" t="s">
        <f>=HYPERLINK("https://leilaoonline.net/lote/detalhe/97364", " COMPONENTES PARA TRATORES (CASE - JD - MF  ENTRE OUTROS )- APROX.  1460 PEÇAS  - VEJA DESCRITIVO DE ITENS - (LOC. UNIDADE TAMOIO-SP)")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=HYPERLINK("https://leilaoonline.net/lote/detalhe/97353", "086")</f>
      </c>
      <c r="B96" s="4" t="s">
        <f>=HYPERLINK("https://leilaoonline.net/lote/detalhe/97353", " COMPONENTES PARA COLHEDORAS (MANUTENÇÃO )- APROX.  1080 PEÇAS  - VEJA DESCRITIVO DE ITENS - (LOC. UNIDADE TAMOIO-SP)")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=HYPERLINK("https://leilaoonline.net/lote/detalhe/97374", "087")</f>
      </c>
      <c r="B97" s="4" t="s">
        <f>=HYPERLINK("https://leilaoonline.net/lote/detalhe/97374", " COMPONENTES ELETRO ELETRONICOS (MANUTENÇÃO )- APROX.  1100 PEÇAS  - VEJA DESCRITIVO DE ITENS - (LOC. UNIDADE TAMOIO-SP)")</f>
      </c>
      <c r="C97" s="4" t="inlineStr">
        <is>
          <t>Não vendido</t>
        </is>
      </c>
      <c r="D97" s="4" t="inlineStr">
        <is>
          <t>9</t>
        </is>
      </c>
      <c r="E97" s="5" t="inlineStr">
        <is>
          <t>1.950,00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=HYPERLINK("https://leilaoonline.net/lote/detalhe/97355", "088")</f>
      </c>
      <c r="B98" s="4" t="s">
        <f>=HYPERLINK("https://leilaoonline.net/lote/detalhe/97355", " COMPONENTES ELETRO ELETRONICOS (MANUTENÇÃO )- APROX.  11790 PEÇAS  - VEJA DESCRITIVO DE ITENS - (LOC. UNIDADE TAMOIO-SP)")</f>
      </c>
      <c r="C98" s="4" t="inlineStr">
        <is>
          <t>Não vendido</t>
        </is>
      </c>
      <c r="D98" s="4" t="inlineStr">
        <is>
          <t>7</t>
        </is>
      </c>
      <c r="E98" s="5" t="inlineStr">
        <is>
          <t>9.500,00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=HYPERLINK("https://leilaoonline.net/lote/detalhe/97365", "089")</f>
      </c>
      <c r="B99" s="4" t="s">
        <f>=HYPERLINK("https://leilaoonline.net/lote/detalhe/97365", " COMPONENTES DIVERSOS (MANUTENÇÃO )- APROX.  5750 PEÇAS  - VEJA DESCRITIVO DE ITENS - (LOC. UNIDADE TARUMA-SP)")</f>
      </c>
      <c r="C99" s="4" t="inlineStr">
        <is>
          <t>Não vendido</t>
        </is>
      </c>
      <c r="D99" s="4" t="inlineStr">
        <is>
          <t>25</t>
        </is>
      </c>
      <c r="E99" s="5" t="inlineStr">
        <is>
          <t>10.000,00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=HYPERLINK("https://leilaoonline.net/lote/detalhe/97371", "090")</f>
      </c>
      <c r="B100" s="4" t="s">
        <f>=HYPERLINK("https://leilaoonline.net/lote/detalhe/97371", " COMPONENTES PARA CAMINHÕES E AUTOS (GM - MB - VW ENTRE OUTROS )- APROX.  2400 PEÇAS  - VEJA DESCRITIVO DE ITENS - (LOC. UNIDADE UNIVALEM-SP)")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=HYPERLINK("https://leilaoonline.net/lote/detalhe/97354", "091")</f>
      </c>
      <c r="B101" s="4" t="s">
        <f>=HYPERLINK("https://leilaoonline.net/lote/detalhe/97354", " COMPONENTES PARA CATERPILAR  (MANUTENÇÃO )- APROX.  630 PEÇAS  - VEJA DESCRITIVO DE ITENS - (LOC. UNIDADE UNIVALEM-SP)")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=HYPERLINK("https://leilaoonline.net/lote/detalhe/97373", "092")</f>
      </c>
      <c r="B102" s="4" t="s">
        <f>=HYPERLINK("https://leilaoonline.net/lote/detalhe/97373", " COMPONENTES PARA TRATORES  (CASE - FORD - JD MF ENTRE OUTROS )- APROX.  1460 PEÇAS  - VEJA DESCRITIVO DE ITENS - (LOC. UNIDADE UNIVALEM-SP)")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=HYPERLINK("https://leilaoonline.net/lote/detalhe/97366", "093")</f>
      </c>
      <c r="B103" s="4" t="s">
        <f>=HYPERLINK("https://leilaoonline.net/lote/detalhe/97366", " COMPONENTES PARA COLHEDORAS CAMEGO JD E CARREGADEIRAS (MANUTENÇÃO )- APROX.  840 PEÇAS  - VEJA DESCRITIVO DE ITENS - (LOC. UNIDADE UNIVALEM-SP)")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=HYPERLINK("https://leilaoonline.net/lote/detalhe/97375", "094")</f>
      </c>
      <c r="B104" s="4" t="s">
        <f>=HYPERLINK("https://leilaoonline.net/lote/detalhe/97375", " COMPONENTES PARA COLHEDORAS CASE (MANUTENÇÃO)  - APROX. 3300 PEÇAS  - VEJA DESCRITIVO DE ITENS - (LOC. UNIDADE UNIVALEM-SP)")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=HYPERLINK("https://leilaoonline.net/lote/detalhe/97362", "095")</f>
      </c>
      <c r="B105" s="4" t="s">
        <f>=HYPERLINK("https://leilaoonline.net/lote/detalhe/97362", " COMPONENTES PARA IMPLEMENTOS AGRÍCOLAS  (MANUTENÇÃO)  - APROX. 2770 PEÇAS  - VEJA DESCRITIVO DE ITENS - (LOC. UNIDADE UNIVALEM-SP)")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=HYPERLINK("https://leilaoonline.net/lote/detalhe/97376", "096")</f>
      </c>
      <c r="B106" s="4" t="s">
        <f>=HYPERLINK("https://leilaoonline.net/lote/detalhe/97376", " COMPONENTES DE MATERIAIS INDUSTRIAIS - ROLAMENTOS DIVERSOS  (MANUTENÇÃO)  - APROX. 10630 PEÇAS  - VEJA DESCRITIVO DE ITENS - (LOC. UNIDADE UNIVALEM-SP)")</f>
      </c>
      <c r="C106" s="4" t="inlineStr">
        <is>
          <t>Não vendido</t>
        </is>
      </c>
      <c r="D106" s="4" t="inlineStr">
        <is>
          <t>25</t>
        </is>
      </c>
      <c r="E106" s="5" t="inlineStr">
        <is>
          <t>12.500,00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=HYPERLINK("https://leilaoonline.net/lote/detalhe/97377", "097")</f>
      </c>
      <c r="B107" s="4" t="s">
        <f>=HYPERLINK("https://leilaoonline.net/lote/detalhe/97377", " COMPONENTES PARA CAMINHÃO - TRATORES - COLHEDORAS AGRICOLAS INDUSTRIAIS  (MANUTENÇÃO)  - APROX. 430 PEÇAS  - VEJA DESCRITIVO DE ITENS - (LOC. UNIDADE ZANIN-SP)")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2.250,00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2026-04-14T22:42:01.00Z</dcterms:created>
  <dc:creator>Tellks Tecnologia</dc:creator>
  <cp:revision>0</cp:revision>
</cp:coreProperties>
</file>