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=HYPERLINK("https://leilaoonline.net/lote/detalhe/92612", "000")</f>
      </c>
      <c r="B11" s="4" t="s">
        <f>=HYPERLINK("https://leilaoonline.net/lote/detalhe/92612",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=HYPERLINK("https://leilaoonline.net/lote/detalhe/92329", "001")</f>
      </c>
      <c r="B12" s="4" t="s">
        <f>=HYPERLINK("https://leilaoonline.net/lote/detalhe/92329", " aprox.  50 Fresas novas/ usadas")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=HYPERLINK("https://leilaoonline.net/lote/detalhe/92326", "004")</f>
      </c>
      <c r="B13" s="4" t="s">
        <f>=HYPERLINK("https://leilaoonline.net/lote/detalhe/92326", " Elevador de serviços  desmontado( completo) 12 andares")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=HYPERLINK("https://leilaoonline.net/lote/detalhe/92381", "006")</f>
      </c>
      <c r="B14" s="4" t="s">
        <f>=HYPERLINK("https://leilaoonline.net/lote/detalhe/92381", " TORNO REVÓLVER")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=HYPERLINK("https://leilaoonline.net/lote/detalhe/92380", "007")</f>
      </c>
      <c r="B15" s="4" t="s">
        <f>=HYPERLINK("https://leilaoonline.net/lote/detalhe/92380", " 02 GELADEIRAS EM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=HYPERLINK("https://leilaoonline.net/lote/detalhe/92382", "009")</f>
      </c>
      <c r="B16" s="4" t="s">
        <f>=HYPERLINK("https://leilaoonline.net/lote/detalhe/92382", "TALHA")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=HYPERLINK("https://leilaoonline.net/lote/detalhe/92322", "010")</f>
      </c>
      <c r="B17" s="4" t="s">
        <f>=HYPERLINK("https://leilaoonline.net/lote/detalhe/92322", " Cabine suplementar em alumínio medidas aproximadas 2,20 comprimento  x 1,40 largura x 2,00 altura")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=HYPERLINK("https://leilaoonline.net/lote/detalhe/92385", "012")</f>
      </c>
      <c r="B18" s="4" t="s">
        <f>=HYPERLINK("https://leilaoonline.net/lote/detalhe/92385", " APROX. 30 UNIIDADES DE FILTROS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=HYPERLINK("https://leilaoonline.net/lote/detalhe/92384", "013")</f>
      </c>
      <c r="B19" s="4" t="s">
        <f>=HYPERLINK("https://leilaoonline.net/lote/detalhe/92384", " APROX. 150 UNIDADES DE FILTROS MANGA (APROX. 3,60 M DE COMPRIMENTO)")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=HYPERLINK("https://leilaoonline.net/lote/detalhe/92383", "015")</f>
      </c>
      <c r="B20" s="4" t="s">
        <f>=HYPERLINK("https://leilaoonline.net/lote/detalhe/92383", " APROX. 2.000 QUILOS  DE SABONETE EM BARRAS")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=HYPERLINK("https://leilaoonline.net/lote/detalhe/92328", "016")</f>
      </c>
      <c r="B21" s="4" t="s">
        <f>=HYPERLINK("https://leilaoonline.net/lote/detalhe/92328", " Cabine suplementar em alumínio medidas aproximadas 2,20 comprimento  x 1,40 largura x 2,00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=HYPERLINK("https://leilaoonline.net/lote/detalhe/92400", "018")</f>
      </c>
      <c r="B22" s="4" t="s">
        <f>=HYPERLINK("https://leilaoonline.net/lote/detalhe/92400", "Ventilador Centrifugo")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=HYPERLINK("https://leilaoonline.net/lote/detalhe/92321", "019")</f>
      </c>
      <c r="B23" s="4" t="s">
        <f>=HYPERLINK("https://leilaoonline.net/lote/detalhe/92321", " Cabine suplementar em alumínio medidas aproximadas 2,20 comprimento  x 1,40 largura x 2,00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=HYPERLINK("https://leilaoonline.net/lote/detalhe/92327", "020")</f>
      </c>
      <c r="B24" s="4" t="s">
        <f>=HYPERLINK("https://leilaoonline.net/lote/detalhe/92327", " Cabine suplementar em alumínio medidas aproximadas 2,20 comprimento  x 1,40 largura x 2,00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=HYPERLINK("https://leilaoonline.net/lote/detalhe/92323", "021")</f>
      </c>
      <c r="B25" s="4" t="s">
        <f>=HYPERLINK("https://leilaoonline.net/lote/detalhe/92323", " Cabine suplementar em alumínio medidas aproximadas 2,20 comprimento  x 1,40 largura x 2,00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=HYPERLINK("https://leilaoonline.net/lote/detalhe/92401", "024")</f>
      </c>
      <c r="B26" s="4" t="s">
        <f>=HYPERLINK("https://leilaoonline.net/lote/detalhe/92401", "Compressor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=HYPERLINK("https://leilaoonline.net/lote/detalhe/92386", "025")</f>
      </c>
      <c r="B27" s="4" t="s">
        <f>=HYPERLINK("https://leilaoonline.net/lote/detalhe/92386", " FORNO MUFLA")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=HYPERLINK("https://leilaoonline.net/lote/detalhe/92388", "026")</f>
      </c>
      <c r="B28" s="4" t="s">
        <f>=HYPERLINK("https://leilaoonline.net/lote/detalhe/92388", " RETIFICA MELLO")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=HYPERLINK("https://leilaoonline.net/lote/detalhe/92387", "027")</f>
      </c>
      <c r="B29" s="4" t="s">
        <f>=HYPERLINK("https://leilaoonline.net/lote/detalhe/92387", " MÁQUINA DE TESTE DE DUREZA")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=HYPERLINK("https://leilaoonline.net/lote/detalhe/92325", "028")</f>
      </c>
      <c r="B30" s="4" t="s">
        <f>=HYPERLINK("https://leilaoonline.net/lote/detalhe/92325",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=HYPERLINK("https://leilaoonline.net/lote/detalhe/92402", "029")</f>
      </c>
      <c r="B31" s="4" t="s">
        <f>=HYPERLINK("https://leilaoonline.net/lote/detalhe/92402", "Trefiladora de vergalhão")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=HYPERLINK("https://leilaoonline.net/lote/detalhe/92403", "030")</f>
      </c>
      <c r="B32" s="4" t="s">
        <f>=HYPERLINK("https://leilaoonline.net/lote/detalhe/92403", "Compressor de ar 200 pés")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=HYPERLINK("https://leilaoonline.net/lote/detalhe/92398", "033")</f>
      </c>
      <c r="B33" s="4" t="s">
        <f>=HYPERLINK("https://leilaoonline.net/lote/detalhe/92398", " Forno estufa")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=HYPERLINK("https://leilaoonline.net/lote/detalhe/92399", "034")</f>
      </c>
      <c r="B34" s="4" t="s">
        <f>=HYPERLINK("https://leilaoonline.net/lote/detalhe/92399", " Torno")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=HYPERLINK("https://leilaoonline.net/lote/detalhe/92404", "035")</f>
      </c>
      <c r="B35" s="4" t="s">
        <f>=HYPERLINK("https://leilaoonline.net/lote/detalhe/92404", "5 discos de corte")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=HYPERLINK("https://leilaoonline.net/lote/detalhe/92324", "036")</f>
      </c>
      <c r="B36" s="4" t="s">
        <f>=HYPERLINK("https://leilaoonline.net/lote/detalhe/92324", " Cabine suplementar em alumínio medidas aproximadas 2,20 comprimento  x 1,40 largura x 2,00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=HYPERLINK("https://leilaoonline.net/lote/detalhe/92485", "037")</f>
      </c>
      <c r="B37" s="4" t="s">
        <f>=HYPERLINK("https://leilaoonline.net/lote/detalhe/92485", "  Cabine suplementar em alumínio medidas aproximadas 2,20 comprimento  x 1,40 largura x 2,00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=HYPERLINK("https://leilaoonline.net/lote/detalhe/92482", "038")</f>
      </c>
      <c r="B38" s="4" t="s">
        <f>=HYPERLINK("https://leilaoonline.net/lote/detalhe/92482", " 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=HYPERLINK("https://leilaoonline.net/lote/detalhe/92484", "039")</f>
      </c>
      <c r="B39" s="4" t="s">
        <f>=HYPERLINK("https://leilaoonline.net/lote/detalhe/92484", " 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=HYPERLINK("https://leilaoonline.net/lote/detalhe/92390", "040")</f>
      </c>
      <c r="B40" s="4" t="s">
        <f>=HYPERLINK("https://leilaoonline.net/lote/detalhe/92390", " DISCOS DE CORTE. 04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=HYPERLINK("https://leilaoonline.net/lote/detalhe/92474", "040")</f>
      </c>
      <c r="B41" s="4" t="s">
        <f>=HYPERLINK("https://leilaoonline.net/lote/detalhe/92474", "  Cabine suplementar em alumínio medidas aproximadas 2,20 comprimento  x 1,40 largura x 2,00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=HYPERLINK("https://leilaoonline.net/lote/detalhe/92389", "041")</f>
      </c>
      <c r="B42" s="4" t="s">
        <f>=HYPERLINK("https://leilaoonline.net/lote/detalhe/92389", " 05 GERADORES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=HYPERLINK("https://leilaoonline.net/lote/detalhe/92392", "042")</f>
      </c>
      <c r="B43" s="4" t="s">
        <f>=HYPERLINK("https://leilaoonline.net/lote/detalhe/92392", "Equipamentos para cozinha industrial em inox  - aprox. 17  peças sendo:  Freezer, cubas, esquentador de comidas, fritadeira, balcão, geladeiras e outros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=HYPERLINK("https://leilaoonline.net/lote/detalhe/92391", "043")</f>
      </c>
      <c r="B44" s="4" t="s">
        <f>=HYPERLINK("https://leilaoonline.net/lote/detalhe/92391", "2 condensadores de ar condicionado")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=HYPERLINK("https://leilaoonline.net/lote/detalhe/92476", "044")</f>
      </c>
      <c r="B45" s="4" t="s">
        <f>=HYPERLINK("https://leilaoonline.net/lote/detalhe/92476", "  Cabine suplementar em alumínio medidas aproximadas 2,20 comprimento  x 1,40 largura x 2,00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=HYPERLINK("https://leilaoonline.net/lote/detalhe/92480", "045")</f>
      </c>
      <c r="B46" s="4" t="s">
        <f>=HYPERLINK("https://leilaoonline.net/lote/detalhe/92480", " 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=HYPERLINK("https://leilaoonline.net/lote/detalhe/92477", "046")</f>
      </c>
      <c r="B47" s="4" t="s">
        <f>=HYPERLINK("https://leilaoonline.net/lote/detalhe/92477",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=HYPERLINK("https://leilaoonline.net/lote/detalhe/92479", "047")</f>
      </c>
      <c r="B48" s="4" t="s">
        <f>=HYPERLINK("https://leilaoonline.net/lote/detalhe/92479",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=HYPERLINK("https://leilaoonline.net/lote/detalhe/92473", "048")</f>
      </c>
      <c r="B49" s="4" t="s">
        <f>=HYPERLINK("https://leilaoonline.net/lote/detalhe/92473",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=HYPERLINK("https://leilaoonline.net/lote/detalhe/92393", "049")</f>
      </c>
      <c r="B50" s="4" t="s">
        <f>=HYPERLINK("https://leilaoonline.net/lote/detalhe/92393", "Equipamentos para cozinha industrial em inox - sendo 3 refrigeradores")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=HYPERLINK("https://leilaoonline.net/lote/detalhe/92394", "050")</f>
      </c>
      <c r="B51" s="4" t="s">
        <f>=HYPERLINK("https://leilaoonline.net/lote/detalhe/92394", "Aprox. 30 peças de machos. Diversas medidas (sem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=HYPERLINK("https://leilaoonline.net/lote/detalhe/92481", "051")</f>
      </c>
      <c r="B52" s="4" t="s">
        <f>=HYPERLINK("https://leilaoonline.net/lote/detalhe/92481", "  Cabine suplementar em alumínio medidas aproximadas 2,20 comprimento  x 1,40 largura x 2,00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=HYPERLINK("https://leilaoonline.net/lote/detalhe/92483", "052")</f>
      </c>
      <c r="B53" s="4" t="s">
        <f>=HYPERLINK("https://leilaoonline.net/lote/detalhe/92483", "  Cabine suplementar em alumínio medidas aproximadas 2,20 comprimento  x 1,40 largura x 2,00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=HYPERLINK("https://leilaoonline.net/lote/detalhe/92478", "053")</f>
      </c>
      <c r="B54" s="4" t="s">
        <f>=HYPERLINK("https://leilaoonline.net/lote/detalhe/92478",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=HYPERLINK("https://leilaoonline.net/lote/detalhe/92475", "054")</f>
      </c>
      <c r="B55" s="4" t="s">
        <f>=HYPERLINK("https://leilaoonline.net/lote/detalhe/92475",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=HYPERLINK("https://leilaoonline.net/lote/detalhe/92396", "057")</f>
      </c>
      <c r="B56" s="4" t="s">
        <f>=HYPERLINK("https://leilaoonline.net/lote/detalhe/92396", " Aprox. 2,5 ton de vidros para expositores (tamanhos variados)")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=HYPERLINK("https://leilaoonline.net/lote/detalhe/92395", "059")</f>
      </c>
      <c r="B57" s="4" t="s">
        <f>=HYPERLINK("https://leilaoonline.net/lote/detalhe/92395", " Cabine para caminhão GMC (Pouco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=HYPERLINK("https://leilaoonline.net/lote/detalhe/92397", "060")</f>
      </c>
      <c r="B58" s="4" t="s">
        <f>=HYPERLINK("https://leilaoonline.net/lote/detalhe/92397", "Plataforma elevatória. Aprox. 6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=HYPERLINK("https://leilaoonline.net/lote/detalhe/92405", "061")</f>
      </c>
      <c r="B59" s="4" t="s">
        <f>=HYPERLINK("https://leilaoonline.net/lote/detalhe/92405", "PLAINA")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=HYPERLINK("https://leilaoonline.net/lote/detalhe/92406", "069")</f>
      </c>
      <c r="B60" s="4" t="s">
        <f>=HYPERLINK("https://leilaoonline.net/lote/detalhe/92406", " Envasadora em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=HYPERLINK("https://leilaoonline.net/lote/detalhe/92407", "070")</f>
      </c>
      <c r="B61" s="4" t="s">
        <f>=HYPERLINK("https://leilaoonline.net/lote/detalhe/92407", " Unidade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=HYPERLINK("https://leilaoonline.net/lote/detalhe/92408", "078")</f>
      </c>
      <c r="B62" s="4" t="s">
        <f>=HYPERLINK("https://leilaoonline.net/lote/detalhe/92408", " Misturador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=HYPERLINK("https://leilaoonline.net/lote/detalhe/92409", "081")</f>
      </c>
      <c r="B63" s="4" t="s">
        <f>=HYPERLINK("https://leilaoonline.net/lote/detalhe/92409", "ELEVADOR DE CARGA. Capacidade Aprox. 1.500 kilos. Levanta aprox. 4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=HYPERLINK("https://leilaoonline.net/lote/detalhe/92410", "082")</f>
      </c>
      <c r="B64" s="4" t="s">
        <f>=HYPERLINK("https://leilaoonline.net/lote/detalhe/92410", "Aquecedor de comida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=HYPERLINK("https://leilaoonline.net/lote/detalhe/92412", "089")</f>
      </c>
      <c r="B65" s="4" t="s">
        <f>=HYPERLINK("https://leilaoonline.net/lote/detalhe/92412", " Câmbio automático da volvo FH12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=HYPERLINK("https://leilaoonline.net/lote/detalhe/92411", "090")</f>
      </c>
      <c r="B66" s="4" t="s">
        <f>=HYPERLINK("https://leilaoonline.net/lote/detalhe/92411", " Câmbio automático da volvo FH12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=HYPERLINK("https://leilaoonline.net/lote/detalhe/92413", "091")</f>
      </c>
      <c r="B67" s="4" t="s">
        <f>=HYPERLINK("https://leilaoonline.net/lote/detalhe/92413", " Câmbio automático da volvo FH12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=HYPERLINK("https://leilaoonline.net/lote/detalhe/92414", "092")</f>
      </c>
      <c r="B68" s="4" t="s">
        <f>=HYPERLINK("https://leilaoonline.net/lote/detalhe/92414", " Compressor  parafuso  100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17500.00</t>
        </is>
      </c>
    </row>
    <row collapsed="false" customFormat="false" customHeight="false" hidden="false" ht="12.1" outlineLevel="0" r="69">
      <c r="A69" s="5" t="s">
        <f>=HYPERLINK("https://leilaoonline.net/lote/detalhe/92416", "093")</f>
      </c>
      <c r="B69" s="4" t="s">
        <f>=HYPERLINK("https://leilaoonline.net/lote/detalhe/92416", " Filtro para piscina")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1200.00</t>
        </is>
      </c>
    </row>
    <row collapsed="false" customFormat="false" customHeight="false" hidden="false" ht="12.1" outlineLevel="0" r="70">
      <c r="A70" s="5" t="s">
        <f>=HYPERLINK("https://leilaoonline.net/lote/detalhe/92424", "094")</f>
      </c>
      <c r="B70" s="4" t="s">
        <f>=HYPERLINK("https://leilaoonline.net/lote/detalhe/92424", " Aprox. 200 reatores (sem uso)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3200.00</t>
        </is>
      </c>
    </row>
    <row collapsed="false" customFormat="false" customHeight="false" hidden="false" ht="12.1" outlineLevel="0" r="71">
      <c r="A71" s="5" t="s">
        <f>=HYPERLINK("https://leilaoonline.net/lote/detalhe/92429", "095")</f>
      </c>
      <c r="B71" s="4" t="s">
        <f>=HYPERLINK("https://leilaoonline.net/lote/detalhe/92429", " Aprox. 5.000 un. de tubos quat philips para esterilização de 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43000.00</t>
        </is>
      </c>
    </row>
    <row collapsed="false" customFormat="false" customHeight="false" hidden="false" ht="12.1" outlineLevel="0" r="72">
      <c r="A72" s="5" t="s">
        <f>=HYPERLINK("https://leilaoonline.net/lote/detalhe/92430", "096")</f>
      </c>
      <c r="B72" s="4" t="s">
        <f>=HYPERLINK("https://leilaoonline.net/lote/detalhe/92430", " 10 un. de ventoinha/exaustor siroco")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4200.00</t>
        </is>
      </c>
    </row>
    <row collapsed="false" customFormat="false" customHeight="false" hidden="false" ht="12.1" outlineLevel="0" r="73">
      <c r="A73" s="5" t="s">
        <f>=HYPERLINK("https://leilaoonline.net/lote/detalhe/92421", "097")</f>
      </c>
      <c r="B73" s="4" t="s">
        <f>=HYPERLINK("https://leilaoonline.net/lote/detalhe/92421", " 10 un. de ventoinha/exaustor siroco")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4200.00</t>
        </is>
      </c>
    </row>
    <row collapsed="false" customFormat="false" customHeight="false" hidden="false" ht="12.1" outlineLevel="0" r="74">
      <c r="A74" s="5" t="s">
        <f>=HYPERLINK("https://leilaoonline.net/lote/detalhe/92426", "098")</f>
      </c>
      <c r="B74" s="4" t="s">
        <f>=HYPERLINK("https://leilaoonline.net/lote/detalhe/92426", " 10 un. de ventoinha/exaustor siroco")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4200.00</t>
        </is>
      </c>
    </row>
    <row collapsed="false" customFormat="false" customHeight="false" hidden="false" ht="12.1" outlineLevel="0" r="75">
      <c r="A75" s="5" t="s">
        <f>=HYPERLINK("https://leilaoonline.net/lote/detalhe/92420", "099")</f>
      </c>
      <c r="B75" s="4" t="s">
        <f>=HYPERLINK("https://leilaoonline.net/lote/detalhe/92420", " Aprox. 25 un. chuveiros ecológicos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8.750,00</t>
        </is>
      </c>
      <c r="F75" s="4" t="inlineStr">
        <is>
          <t>7000.00</t>
        </is>
      </c>
    </row>
    <row collapsed="false" customFormat="false" customHeight="false" hidden="false" ht="12.1" outlineLevel="0" r="76">
      <c r="A76" s="5" t="s">
        <f>=HYPERLINK("https://leilaoonline.net/lote/detalhe/92417", "100")</f>
      </c>
      <c r="B76" s="4" t="s">
        <f>=HYPERLINK("https://leilaoonline.net/lote/detalhe/92417", " Aprox. 25 un. chuveiros ecológicos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8.750,00</t>
        </is>
      </c>
      <c r="F76" s="4" t="inlineStr">
        <is>
          <t>7000.00</t>
        </is>
      </c>
    </row>
    <row collapsed="false" customFormat="false" customHeight="false" hidden="false" ht="12.1" outlineLevel="0" r="77">
      <c r="A77" s="5" t="s">
        <f>=HYPERLINK("https://leilaoonline.net/lote/detalhe/92419", "101")</f>
      </c>
      <c r="B77" s="4" t="s">
        <f>=HYPERLINK("https://leilaoonline.net/lote/detalhe/92419", " Aprox. 25 un. chuveiros ecológicos para redução de água e energia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8.750,00</t>
        </is>
      </c>
      <c r="F77" s="4" t="inlineStr">
        <is>
          <t>7000.00</t>
        </is>
      </c>
    </row>
    <row collapsed="false" customFormat="false" customHeight="false" hidden="false" ht="12.1" outlineLevel="0" r="78">
      <c r="A78" s="5" t="s">
        <f>=HYPERLINK("https://leilaoonline.net/lote/detalhe/92425", "102")</f>
      </c>
      <c r="B78" s="4" t="s">
        <f>=HYPERLINK("https://leilaoonline.net/lote/detalhe/92425", " Aprox. 25 un. chuveiros ecológicos para redução de água e energia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8.750,00</t>
        </is>
      </c>
      <c r="F78" s="4" t="inlineStr">
        <is>
          <t>7000.00</t>
        </is>
      </c>
    </row>
    <row collapsed="false" customFormat="false" customHeight="false" hidden="false" ht="12.1" outlineLevel="0" r="79">
      <c r="A79" s="5" t="s">
        <f>=HYPERLINK("https://leilaoonline.net/lote/detalhe/92428", "103")</f>
      </c>
      <c r="B79" s="4" t="s">
        <f>=HYPERLINK("https://leilaoonline.net/lote/detalhe/92428", " Aprox. 50 un. chuveiros ecológicos para redução de água e energia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17.500,00</t>
        </is>
      </c>
      <c r="F79" s="4" t="inlineStr">
        <is>
          <t>15000.00</t>
        </is>
      </c>
    </row>
    <row collapsed="false" customFormat="false" customHeight="false" hidden="false" ht="12.1" outlineLevel="0" r="80">
      <c r="A80" s="5" t="s">
        <f>=HYPERLINK("https://leilaoonline.net/lote/detalhe/92418", "104")</f>
      </c>
      <c r="B80" s="4" t="s">
        <f>=HYPERLINK("https://leilaoonline.net/lote/detalhe/92418", " Aprox. 50 un. chuveiros ecológicos para redução de água e energia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17.500,00</t>
        </is>
      </c>
      <c r="F80" s="4" t="inlineStr">
        <is>
          <t>15000.00</t>
        </is>
      </c>
    </row>
    <row collapsed="false" customFormat="false" customHeight="false" hidden="false" ht="12.1" outlineLevel="0" r="81">
      <c r="A81" s="5" t="s">
        <f>=HYPERLINK("https://leilaoonline.net/lote/detalhe/92422", "105")</f>
      </c>
      <c r="B81" s="4" t="s">
        <f>=HYPERLINK("https://leilaoonline.net/lote/detalhe/92422", " Aprox. 20 un. de torneiras ecológicas para redução de água e energia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4750.00</t>
        </is>
      </c>
    </row>
    <row collapsed="false" customFormat="false" customHeight="false" hidden="false" ht="12.1" outlineLevel="0" r="82">
      <c r="A82" s="5" t="s">
        <f>=HYPERLINK("https://leilaoonline.net/lote/detalhe/92423", "106")</f>
      </c>
      <c r="B82" s="4" t="s">
        <f>=HYPERLINK("https://leilaoonline.net/lote/detalhe/92423", " Aprox. 20 un. de torneiras ecológicas para redução de água e energia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4750.00</t>
        </is>
      </c>
    </row>
    <row collapsed="false" customFormat="false" customHeight="false" hidden="false" ht="12.1" outlineLevel="0" r="83">
      <c r="A83" s="5" t="s">
        <f>=HYPERLINK("https://leilaoonline.net/lote/detalhe/92427", "107")</f>
      </c>
      <c r="B83" s="4" t="s">
        <f>=HYPERLINK("https://leilaoonline.net/lote/detalhe/92427", " Aprox. 20 un. de torneiras ecológicas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4750.00</t>
        </is>
      </c>
    </row>
    <row collapsed="false" customFormat="false" customHeight="false" hidden="false" ht="12.1" outlineLevel="0" r="84">
      <c r="A84" s="5" t="s">
        <f>=HYPERLINK("https://leilaoonline.net/lote/detalhe/92415", "108")</f>
      </c>
      <c r="B84" s="4" t="s">
        <f>=HYPERLINK("https://leilaoonline.net/lote/detalhe/92415", " Aprox. 20 un. de torneiras ecológicas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4750.00</t>
        </is>
      </c>
    </row>
    <row collapsed="false" customFormat="false" customHeight="false" hidden="false" ht="12.1" outlineLevel="0" r="85">
      <c r="A85" s="5" t="s">
        <f>=HYPERLINK("https://leilaoonline.net/lote/detalhe/92431", "112")</f>
      </c>
      <c r="B85" s="4" t="s">
        <f>=HYPERLINK("https://leilaoonline.net/lote/detalhe/92431", "Climatizador evaporativo - Colméia  ( de janela)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=HYPERLINK("https://leilaoonline.net/lote/detalhe/92440", "113")</f>
      </c>
      <c r="B86" s="4" t="s">
        <f>=HYPERLINK("https://leilaoonline.net/lote/detalhe/92440", " Climatizador evaporativo - Colméia  ( de janela)")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=HYPERLINK("https://leilaoonline.net/lote/detalhe/92434", "114")</f>
      </c>
      <c r="B87" s="4" t="s">
        <f>=HYPERLINK("https://leilaoonline.net/lote/detalhe/92434", " Climatizador evaporativo - Colméia  ( de janela)")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=HYPERLINK("https://leilaoonline.net/lote/detalhe/92432", "115")</f>
      </c>
      <c r="B88" s="4" t="s">
        <f>=HYPERLINK("https://leilaoonline.net/lote/detalhe/92432",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=HYPERLINK("https://leilaoonline.net/lote/detalhe/92443", "116")</f>
      </c>
      <c r="B89" s="4" t="s">
        <f>=HYPERLINK("https://leilaoonline.net/lote/detalhe/92443",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=HYPERLINK("https://leilaoonline.net/lote/detalhe/92444", "117")</f>
      </c>
      <c r="B90" s="4" t="s">
        <f>=HYPERLINK("https://leilaoonline.net/lote/detalhe/92444",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=HYPERLINK("https://leilaoonline.net/lote/detalhe/92438", "118")</f>
      </c>
      <c r="B91" s="4" t="s">
        <f>=HYPERLINK("https://leilaoonline.net/lote/detalhe/92438",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=HYPERLINK("https://leilaoonline.net/lote/detalhe/92437", "119")</f>
      </c>
      <c r="B92" s="4" t="s">
        <f>=HYPERLINK("https://leilaoonline.net/lote/detalhe/92437",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=HYPERLINK("https://leilaoonline.net/lote/detalhe/92433", "120")</f>
      </c>
      <c r="B93" s="4" t="s">
        <f>=HYPERLINK("https://leilaoonline.net/lote/detalhe/92433",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=HYPERLINK("https://leilaoonline.net/lote/detalhe/92441", "121")</f>
      </c>
      <c r="B94" s="4" t="s">
        <f>=HYPERLINK("https://leilaoonline.net/lote/detalhe/92441",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=HYPERLINK("https://leilaoonline.net/lote/detalhe/92442", "122")</f>
      </c>
      <c r="B95" s="4" t="s">
        <f>=HYPERLINK("https://leilaoonline.net/lote/detalhe/92442",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=HYPERLINK("https://leilaoonline.net/lote/detalhe/92439", "123")</f>
      </c>
      <c r="B96" s="4" t="s">
        <f>=HYPERLINK("https://leilaoonline.net/lote/detalhe/92439",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=HYPERLINK("https://leilaoonline.net/lote/detalhe/92445", "124")</f>
      </c>
      <c r="B97" s="4" t="s">
        <f>=HYPERLINK("https://leilaoonline.net/lote/detalhe/92445",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=HYPERLINK("https://leilaoonline.net/lote/detalhe/92436", "125")</f>
      </c>
      <c r="B98" s="4" t="s">
        <f>=HYPERLINK("https://leilaoonline.net/lote/detalhe/92436",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=HYPERLINK("https://leilaoonline.net/lote/detalhe/92435", "126")</f>
      </c>
      <c r="B99" s="4" t="s">
        <f>=HYPERLINK("https://leilaoonline.net/lote/detalhe/92435",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=HYPERLINK("https://leilaoonline.net/lote/detalhe/92446", "127")</f>
      </c>
      <c r="B100" s="4" t="s">
        <f>=HYPERLINK("https://leilaoonline.net/lote/detalhe/92446", "aprox. 1.800 kg de Gabinetes em polietileno PE cor cinza")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2,90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=HYPERLINK("https://leilaoonline.net/lote/detalhe/92447", "129")</f>
      </c>
      <c r="B101" s="4" t="s">
        <f>=HYPERLINK("https://leilaoonline.net/lote/detalhe/92447", "Motor de barco (no estado)")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=HYPERLINK("https://leilaoonline.net/lote/detalhe/92489", "129")</f>
      </c>
      <c r="B102" s="4" t="s">
        <f>=HYPERLINK("https://leilaoonline.net/lote/detalhe/92489", " 50 unidades fechaduras para porta de aço ( sem uso) com chave")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=HYPERLINK("https://leilaoonline.net/lote/detalhe/92486", "130")</f>
      </c>
      <c r="B103" s="4" t="s">
        <f>=HYPERLINK("https://leilaoonline.net/lote/detalhe/92486", " 50 unidades fechaduras para porta de aço ( sem uso) com chave")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=HYPERLINK("https://leilaoonline.net/lote/detalhe/92491", "131")</f>
      </c>
      <c r="B104" s="4" t="s">
        <f>=HYPERLINK("https://leilaoonline.net/lote/detalhe/92491", " 50 unidades fechaduras para porta de aço ( sem uso) com chave")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=HYPERLINK("https://leilaoonline.net/lote/detalhe/92492", "132")</f>
      </c>
      <c r="B105" s="4" t="s">
        <f>=HYPERLINK("https://leilaoonline.net/lote/detalhe/92492", " 50 unidades fechaduras para porta de aço ( sem uso) com chave")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=HYPERLINK("https://leilaoonline.net/lote/detalhe/92493", "133")</f>
      </c>
      <c r="B106" s="4" t="s">
        <f>=HYPERLINK("https://leilaoonline.net/lote/detalhe/92493", " 50 unidades fechaduras para porta de aço ( sem uso) com chave")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=HYPERLINK("https://leilaoonline.net/lote/detalhe/92488", "134")</f>
      </c>
      <c r="B107" s="4" t="s">
        <f>=HYPERLINK("https://leilaoonline.net/lote/detalhe/92488", " 50 unidades fechaduras para porta de aço ( sem uso) com chave")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=HYPERLINK("https://leilaoonline.net/lote/detalhe/92487", "135")</f>
      </c>
      <c r="B108" s="4" t="s">
        <f>=HYPERLINK("https://leilaoonline.net/lote/detalhe/92487", " 50 unidades fechaduras para porta de aço ( sem uso) com chave")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=HYPERLINK("https://leilaoonline.net/lote/detalhe/92490", "136")</f>
      </c>
      <c r="B109" s="4" t="s">
        <f>=HYPERLINK("https://leilaoonline.net/lote/detalhe/92490", " 50 unidades fechaduras para porta de aço ( sem uso) com chave")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=HYPERLINK("https://leilaoonline.net/lote/detalhe/92704", "175")</f>
      </c>
      <c r="B110" s="4" t="s">
        <f>=HYPERLINK("https://leilaoonline.net/lote/detalhe/92704", "23 pçs sendo; 07 BARRAS DE APOIO DE INOX - 04 CUBAS - 03 COLUNAS DE TANQUE - 05 ACABAMENTO VÁLVULA DE DESCARGA - 3 EXAUSTOR P/ BANHEIRO")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=HYPERLINK("https://leilaoonline.net/lote/detalhe/92459", "267")</f>
      </c>
      <c r="B111" s="4" t="s">
        <f>=HYPERLINK("https://leilaoonline.net/lote/detalhe/92459", " 11 LUMINÁRIAS À PROVA DE EXPLOSÃO e 2 REATORES PARA LÂMPADA VAPOR SÓDIO 1000W")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=HYPERLINK("https://leilaoonline.net/lote/detalhe/92330", "271")</f>
      </c>
      <c r="B112" s="4" t="s">
        <f>=HYPERLINK("https://leilaoonline.net/lote/detalhe/92330", "APROX. 28 UNIDADES DE FILTROS PARKER E NOGREN")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=HYPERLINK("https://leilaoonline.net/lote/detalhe/92331", "277")</f>
      </c>
      <c r="B113" s="4" t="s">
        <f>=HYPERLINK("https://leilaoonline.net/lote/detalhe/92331", "TALHA ELÉTRICA  PARA 1 TONELADA - 3,0m DE ALTURA COM 3,10m DE VÃO")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=HYPERLINK("https://leilaoonline.net/lote/detalhe/92332", "290")</f>
      </c>
      <c r="B114" s="4" t="s">
        <f>=HYPERLINK("https://leilaoonline.net/lote/detalhe/92332", " QUADROS ELÉTRICOS - APROX. 12 PÇS")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=HYPERLINK("https://leilaoonline.net/lote/detalhe/92333", "291")</f>
      </c>
      <c r="B115" s="4" t="s">
        <f>=HYPERLINK("https://leilaoonline.net/lote/detalhe/92333", " LUMINÁRIAS DIVERSAS (COMUM E LED) -  APROX. 78PÇS")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=HYPERLINK("https://leilaoonline.net/lote/detalhe/92456", "294")</f>
      </c>
      <c r="B116" s="4" t="s">
        <f>=HYPERLINK("https://leilaoonline.net/lote/detalhe/92456", " 09 LUMINÁRIAs FITA DE LED DVs TAMANHOS E 09 CALHAs DE LUMINÁRIA P/ LÂMPADA DE LED")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=HYPERLINK("https://leilaoonline.net/lote/detalhe/92334", "295")</f>
      </c>
      <c r="B117" s="4" t="s">
        <f>=HYPERLINK("https://leilaoonline.net/lote/detalhe/92334", " Aprox. 49 MÁQUINAS DIVERSAS")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=HYPERLINK("https://leilaoonline.net/lote/detalhe/92335", "297")</f>
      </c>
      <c r="B118" s="4" t="s">
        <f>=HYPERLINK("https://leilaoonline.net/lote/detalhe/92335", " 07 PAINÉIS ELÉTRICOS")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=HYPERLINK("https://leilaoonline.net/lote/detalhe/92336", "298")</f>
      </c>
      <c r="B119" s="4" t="s">
        <f>=HYPERLINK("https://leilaoonline.net/lote/detalhe/92336", " 02 FOGÕES INDUSTRIAIS")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=HYPERLINK("https://leilaoonline.net/lote/detalhe/92337", "304")</f>
      </c>
      <c r="B120" s="4" t="s">
        <f>=HYPERLINK("https://leilaoonline.net/lote/detalhe/92337", " EMPILHADEIRA SEMI-ELÉTRICA 1.000KG COM CARREGADOR. MARCA BELTOOS. Confira o catálogo.")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7.500,00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=HYPERLINK("https://leilaoonline.net/lote/detalhe/92338", "312")</f>
      </c>
      <c r="B121" s="4" t="s">
        <f>=HYPERLINK("https://leilaoonline.net/lote/detalhe/92338", "4 MOTORES P/ EMPILHADEIRA ELÉTRICA.")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=HYPERLINK("https://leilaoonline.net/lote/detalhe/92340", "313")</f>
      </c>
      <c r="B122" s="4" t="s">
        <f>=HYPERLINK("https://leilaoonline.net/lote/detalhe/92340", " 02 EXAUSTORES MOD. ETIN 500 AR4 VAZÃO (M3 H)  6290 RPM 1750 ABS 2,3KW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=HYPERLINK("https://leilaoonline.net/lote/detalhe/92339", "314")</f>
      </c>
      <c r="B123" s="4" t="s">
        <f>=HYPERLINK("https://leilaoonline.net/lote/detalhe/92339", " 02 EXAUSTORES")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=HYPERLINK("https://leilaoonline.net/lote/detalhe/92448", "322")</f>
      </c>
      <c r="B124" s="4" t="s">
        <f>=HYPERLINK("https://leilaoonline.net/lote/detalhe/92448", " 01 CJ PORTA PALLETE DUPLO COM PISOS. MEDIDAS:  3,05  X 2,46 X 1,40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=HYPERLINK("https://leilaoonline.net/lote/detalhe/92449", "323")</f>
      </c>
      <c r="B125" s="4" t="s">
        <f>=HYPERLINK("https://leilaoonline.net/lote/detalhe/92449", " 01 CJ PORTA PALLETE SIMPLES COM PISOS. MEDIDAS:  3,05  X 2,46 X 1,0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=HYPERLINK("https://leilaoonline.net/lote/detalhe/92450", "325")</f>
      </c>
      <c r="B126" s="4" t="s">
        <f>=HYPERLINK("https://leilaoonline.net/lote/detalhe/92450", " APROX. 198 FITAS ANTICORROSIVAS 100MM X 30M. SENDO 163 PÇS PRETAS E FITAS DEMARCAÇÃO DE SOLO 100MMX30M E 35 PÇS VERMELHAS. VALIDADE MAIO 2021")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=HYPERLINK("https://leilaoonline.net/lote/detalhe/92455", "332")</f>
      </c>
      <c r="B127" s="4" t="s">
        <f>=HYPERLINK("https://leilaoonline.net/lote/detalhe/92455", " 04 CONDENSADORES DE AR CONDICIONADO")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=HYPERLINK("https://leilaoonline.net/lote/detalhe/92458", "333")</f>
      </c>
      <c r="B128" s="4" t="s">
        <f>=HYPERLINK("https://leilaoonline.net/lote/detalhe/92458", " 05 Placas de Silicone 200G. Medidas 1000x1000x12mm")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=HYPERLINK("https://leilaoonline.net/lote/detalhe/92457", "334")</f>
      </c>
      <c r="B129" s="4" t="s">
        <f>=HYPERLINK("https://leilaoonline.net/lote/detalhe/92457", " 800 Metros de Cabo Helucom A-DQ(ZN)B2Y 24EQ/125 ROHS 08460109318 (24 fibras –monomodo )HELUKABEL(Alemanha)")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=HYPERLINK("https://leilaoonline.net/lote/detalhe/92452", "337")</f>
      </c>
      <c r="B130" s="4" t="s">
        <f>=HYPERLINK("https://leilaoonline.net/lote/detalhe/92452", "09 PROTETORES PARA SERRA CIRCULAR")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=HYPERLINK("https://leilaoonline.net/lote/detalhe/92453", "338")</f>
      </c>
      <c r="B131" s="4" t="s">
        <f>=HYPERLINK("https://leilaoonline.net/lote/detalhe/92453", "02 FILTROS DE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=HYPERLINK("https://leilaoonline.net/lote/detalhe/92454", "339")</f>
      </c>
      <c r="B132" s="4" t="s">
        <f>=HYPERLINK("https://leilaoonline.net/lote/detalhe/92454", "APROX. 38 ROSCAS TRANSPORTADORAS")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=HYPERLINK("https://leilaoonline.net/lote/detalhe/92460", "340")</f>
      </c>
      <c r="B133" s="4" t="s">
        <f>=HYPERLINK("https://leilaoonline.net/lote/detalhe/92460", " TRAFOS 03 PÇS")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=HYPERLINK("https://leilaoonline.net/lote/detalhe/92469", "341")</f>
      </c>
      <c r="B134" s="4" t="s">
        <f>=HYPERLINK("https://leilaoonline.net/lote/detalhe/92469", " TRAFOS 03 PÇS")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=HYPERLINK("https://leilaoonline.net/lote/detalhe/92472", "342")</f>
      </c>
      <c r="B135" s="4" t="s">
        <f>=HYPERLINK("https://leilaoonline.net/lote/detalhe/92472", " TRAFOS 02 PÇS")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=HYPERLINK("https://leilaoonline.net/lote/detalhe/92470", "343")</f>
      </c>
      <c r="B136" s="4" t="s">
        <f>=HYPERLINK("https://leilaoonline.net/lote/detalhe/92470", " CAPACITOR 9 PÇS")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=HYPERLINK("https://leilaoonline.net/lote/detalhe/92466", "344")</f>
      </c>
      <c r="B137" s="4" t="s">
        <f>=HYPERLINK("https://leilaoonline.net/lote/detalhe/92466", " CHAVE ELÉTRICA 3 PÇS")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=HYPERLINK("https://leilaoonline.net/lote/detalhe/92471", "346")</f>
      </c>
      <c r="B138" s="4" t="s">
        <f>=HYPERLINK("https://leilaoonline.net/lote/detalhe/92471", " 450PÇS DE ESTRUTURA PARA PISO DE MEZANINO COM MEDIDAS ENTRE 1,50 E 1,76 MAIORIA DE 1,64")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=HYPERLINK("https://leilaoonline.net/lote/detalhe/92468", "349")</f>
      </c>
      <c r="B139" s="4" t="s">
        <f>=HYPERLINK("https://leilaoonline.net/lote/detalhe/92468", " 31 CONTATORAS DIVERSAS")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=HYPERLINK("https://leilaoonline.net/lote/detalhe/92461", "350")</f>
      </c>
      <c r="B140" s="4" t="s">
        <f>=HYPERLINK("https://leilaoonline.net/lote/detalhe/92461", " 12 DISJUNTORES CX MOLDADAS (3X630A   1X250A   1X500A   2X400A   1X800A   1X1600A   2X500A   1X700A)")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=HYPERLINK("https://leilaoonline.net/lote/detalhe/92465", "351")</f>
      </c>
      <c r="B141" s="4" t="s">
        <f>=HYPERLINK("https://leilaoonline.net/lote/detalhe/92465", " 612 BOTÕES P/ PAINÉIS ELÉTRICOS DIVERSOS MODELOS")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1.700,00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=HYPERLINK("https://leilaoonline.net/lote/detalhe/92463", "352")</f>
      </c>
      <c r="B142" s="4" t="s">
        <f>=HYPERLINK("https://leilaoonline.net/lote/detalhe/92463", " 1 CONTATORA 3RW4435-6BC44  36 CONTATOS 3TR1023")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=HYPERLINK("https://leilaoonline.net/lote/detalhe/92462", "353")</f>
      </c>
      <c r="B143" s="4" t="s">
        <f>=HYPERLINK("https://leilaoonline.net/lote/detalhe/92462", " 19 CHAVES SECCIONADORAS (9X50A   10X125A)   23 CHAVE LIGA DESLIGA   10 CX DE PASSAGEM (300X220X120)")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=HYPERLINK("https://leilaoonline.net/lote/detalhe/92467", "354")</f>
      </c>
      <c r="B144" s="4" t="s">
        <f>=HYPERLINK("https://leilaoonline.net/lote/detalhe/92467", " 400KG APROXIMADAMENTE DE PEÇAS ELÉTRICAS DIVERSAS")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=HYPERLINK("https://leilaoonline.net/lote/detalhe/92464", "362")</f>
      </c>
      <c r="B145" s="4" t="s">
        <f>=HYPERLINK("https://leilaoonline.net/lote/detalhe/92464", " MONTACARGA ÁGUIA C/9MTS DE ALTURA COM DUAS ABERTURAS")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=HYPERLINK("https://leilaoonline.net/lote/detalhe/92702", "373")</f>
      </c>
      <c r="B146" s="4" t="s">
        <f>=HYPERLINK("https://leilaoonline.net/lote/detalhe/92702", "BANDEIJAS E SUPORTES 250KG APROX.")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=HYPERLINK("https://leilaoonline.net/lote/detalhe/92703", "374")</f>
      </c>
      <c r="B147" s="4" t="s">
        <f>=HYPERLINK("https://leilaoonline.net/lote/detalhe/92703", "BOMBA COM MOTOR DE 25CV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=HYPERLINK("https://leilaoonline.net/lote/detalhe/92726", "376")</f>
      </c>
      <c r="B148" s="4" t="s">
        <f>=HYPERLINK("https://leilaoonline.net/lote/detalhe/92726", "01 COMPRESSOR ATLAS COPCO GX3 FF 2006")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=HYPERLINK("https://leilaoonline.net/lote/detalhe/92727", "377")</f>
      </c>
      <c r="B149" s="4" t="s">
        <f>=HYPERLINK("https://leilaoonline.net/lote/detalhe/92727", "4 TRANSFORMADORES DE COBRE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=HYPERLINK("https://leilaoonline.net/lote/detalhe/92343", "1002")</f>
      </c>
      <c r="B150" s="4" t="s">
        <f>=HYPERLINK("https://leilaoonline.net/lote/detalhe/92343", " ALIMENTADOR DE INJETORA CONAIR MDC30-SDC")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3.000,00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=HYPERLINK("https://leilaoonline.net/lote/detalhe/92342", "1012")</f>
      </c>
      <c r="B151" s="4" t="s">
        <f>=HYPERLINK("https://leilaoonline.net/lote/detalhe/92342", " TURASK MOD. BRASILIA.")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=HYPERLINK("https://leilaoonline.net/lote/detalhe/92341", "1014")</f>
      </c>
      <c r="B152" s="4" t="s">
        <f>=HYPERLINK("https://leilaoonline.net/lote/detalhe/92341", " COMPRESSOR DE AR BARIONKAR FB 30/350, ANO: 1999, C/ MOTOR WEG 7,5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=HYPERLINK("https://leilaoonline.net/lote/detalhe/92345", "1029")</f>
      </c>
      <c r="B153" s="4" t="s">
        <f>=HYPERLINK("https://leilaoonline.net/lote/detalhe/92345", " ROSQUEADEIRA AUTOMÁTICA")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=HYPERLINK("https://leilaoonline.net/lote/detalhe/92344", "1030")</f>
      </c>
      <c r="B154" s="4" t="s">
        <f>=HYPERLINK("https://leilaoonline.net/lote/detalhe/92344", " ROSQUEADEIRA AUTOMÁTICA")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=HYPERLINK("https://leilaoonline.net/lote/detalhe/92346", "1031")</f>
      </c>
      <c r="B155" s="4" t="s">
        <f>=HYPERLINK("https://leilaoonline.net/lote/detalhe/92346", " ROSQUEADEIRA AUTOMÁTICA")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=HYPERLINK("https://leilaoonline.net/lote/detalhe/92348", "1033")</f>
      </c>
      <c r="B156" s="4" t="s">
        <f>=HYPERLINK("https://leilaoonline.net/lote/detalhe/92348", " ROSQUEADEIRA AUTOMÁTICA")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=HYPERLINK("https://leilaoonline.net/lote/detalhe/92349", "1034")</f>
      </c>
      <c r="B157" s="4" t="s">
        <f>=HYPERLINK("https://leilaoonline.net/lote/detalhe/92349", " ROSQUEADEIRA AUTOMÁTICA")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=HYPERLINK("https://leilaoonline.net/lote/detalhe/92347", "1035")</f>
      </c>
      <c r="B158" s="4" t="s">
        <f>=HYPERLINK("https://leilaoonline.net/lote/detalhe/92347", " ROSQUEADEIRA AUTOMÁTICA")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=HYPERLINK("https://leilaoonline.net/lote/detalhe/92350", "1037")</f>
      </c>
      <c r="B159" s="4" t="s">
        <f>=HYPERLINK("https://leilaoonline.net/lote/detalhe/92350", " ROSQUEADEIRA AUTOMÁTICA")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=HYPERLINK("https://leilaoonline.net/lote/detalhe/92351", "1040")</f>
      </c>
      <c r="B160" s="4" t="s">
        <f>=HYPERLINK("https://leilaoonline.net/lote/detalhe/92351", " ROSQUEADEIRA AUTOMÁTICA")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=HYPERLINK("https://leilaoonline.net/lote/detalhe/92352", "1041")</f>
      </c>
      <c r="B161" s="4" t="s">
        <f>=HYPERLINK("https://leilaoonline.net/lote/detalhe/92352", " ROSQUEADEIRA AUTOMÁTICA")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=HYPERLINK("https://leilaoonline.net/lote/detalhe/92451", "1047")</f>
      </c>
      <c r="B162" s="4" t="s">
        <f>=HYPERLINK("https://leilaoonline.net/lote/detalhe/92451", " ROSQUEADEIRA AUTOMÁTICA DAUER DM12")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=HYPERLINK("https://leilaoonline.net/lote/detalhe/92353", "1050")</f>
      </c>
      <c r="B163" s="4" t="s">
        <f>=HYPERLINK("https://leilaoonline.net/lote/detalhe/92353", " ROSQUEADEIRA AUTOMÁTICA")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1.400,00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=HYPERLINK("https://leilaoonline.net/lote/detalhe/92354", "1051")</f>
      </c>
      <c r="B164" s="4" t="s">
        <f>=HYPERLINK("https://leilaoonline.net/lote/detalhe/92354", " FURADEIRA DE COLUNA MANUAL")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=HYPERLINK("https://leilaoonline.net/lote/detalhe/92355", "1052")</f>
      </c>
      <c r="B165" s="4" t="s">
        <f>=HYPERLINK("https://leilaoonline.net/lote/detalhe/92355", " 2 PENEIRAS VIBRATÓRIAS")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=HYPERLINK("https://leilaoonline.net/lote/detalhe/92357", "1054")</f>
      </c>
      <c r="B166" s="4" t="s">
        <f>=HYPERLINK("https://leilaoonline.net/lote/detalhe/92357", " COMPRESSOR DE AR DOUAT C/ MOTOR 5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1.750,00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=HYPERLINK("https://leilaoonline.net/lote/detalhe/92356", "1056")</f>
      </c>
      <c r="B167" s="4" t="s">
        <f>=HYPERLINK("https://leilaoonline.net/lote/detalhe/92356", " BALANÇA MECÂNICA CAP. 5000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=HYPERLINK("https://leilaoonline.net/lote/detalhe/92358", "1064")</f>
      </c>
      <c r="B168" s="4" t="s">
        <f>=HYPERLINK("https://leilaoonline.net/lote/detalhe/92358", " REEVES")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7.250,00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=HYPERLINK("https://leilaoonline.net/lote/detalhe/92359", "1095")</f>
      </c>
      <c r="B169" s="4" t="s">
        <f>=HYPERLINK("https://leilaoonline.net/lote/detalhe/92359", " UNIDADE HIDRÁULICA C/ MOTOR")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=HYPERLINK("https://leilaoonline.net/lote/detalhe/92360", "1099")</f>
      </c>
      <c r="B170" s="4" t="s">
        <f>=HYPERLINK("https://leilaoonline.net/lote/detalhe/92360", " 2 TANQUES CILINDRICOS HORIZONTAIS EM AÇO CARBONO AGROMETAL")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=HYPERLINK("https://leilaoonline.net/lote/detalhe/92361", "1109")</f>
      </c>
      <c r="B171" s="4" t="s">
        <f>=HYPERLINK("https://leilaoonline.net/lote/detalhe/92361", " CILINDROS HIDRÁULICOS/PNEUMÁTICOS DIVERSOS")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=HYPERLINK("https://leilaoonline.net/lote/detalhe/92362", "1111")</f>
      </c>
      <c r="B172" s="4" t="s">
        <f>=HYPERLINK("https://leilaoonline.net/lote/detalhe/92362", " SILO C/ EXAUSTÃO.")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=HYPERLINK("https://leilaoonline.net/lote/detalhe/92363", "1118")</f>
      </c>
      <c r="B173" s="4" t="s">
        <f>=HYPERLINK("https://leilaoonline.net/lote/detalhe/92363", "PAINEL PARA TESTE")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=HYPERLINK("https://leilaoonline.net/lote/detalhe/92364", "1135")</f>
      </c>
      <c r="B174" s="4" t="s">
        <f>=HYPERLINK("https://leilaoonline.net/lote/detalhe/92364", " Máquina de fazer gravação a laser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=HYPERLINK("https://leilaoonline.net/lote/detalhe/92365", "1136")</f>
      </c>
      <c r="B175" s="4" t="s">
        <f>=HYPERLINK("https://leilaoonline.net/lote/detalhe/92365", " Painel controlador de tráfego")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=HYPERLINK("https://leilaoonline.net/lote/detalhe/92366", "1138")</f>
      </c>
      <c r="B176" s="4" t="s">
        <f>=HYPERLINK("https://leilaoonline.net/lote/detalhe/92366", " aprox. 350 unidades ganchos de segurança")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=HYPERLINK("https://leilaoonline.net/lote/detalhe/92367", "1156")</f>
      </c>
      <c r="B177" s="4" t="s">
        <f>=HYPERLINK("https://leilaoonline.net/lote/detalhe/92367", " 7 un. escadas de madeira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=HYPERLINK("https://leilaoonline.net/lote/detalhe/92371", "1165")</f>
      </c>
      <c r="B178" s="4" t="s">
        <f>=HYPERLINK("https://leilaoonline.net/lote/detalhe/92371", " Aprox. 30 Ton de eixos várias medidas. (Lances por quilo)")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2,30</t>
        </is>
      </c>
      <c r="F178" s="4" t="inlineStr">
        <is>
          <t>0.10</t>
        </is>
      </c>
    </row>
    <row collapsed="false" customFormat="false" customHeight="false" hidden="false" ht="12.1" outlineLevel="0" r="179">
      <c r="A179" s="5" t="s">
        <f>=HYPERLINK("https://leilaoonline.net/lote/detalhe/92370", "1166")</f>
      </c>
      <c r="B179" s="4" t="s">
        <f>=HYPERLINK("https://leilaoonline.net/lote/detalhe/92370", " 1 un. de Torre de refrigeração de água")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=HYPERLINK("https://leilaoonline.net/lote/detalhe/92369", "1167")</f>
      </c>
      <c r="B180" s="4" t="s">
        <f>=HYPERLINK("https://leilaoonline.net/lote/detalhe/92369", " 1 un. de Torre de refrigeração de água")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=HYPERLINK("https://leilaoonline.net/lote/detalhe/92368", "1168")</f>
      </c>
      <c r="B181" s="4" t="s">
        <f>=HYPERLINK("https://leilaoonline.net/lote/detalhe/92368", " Forno tipo bambole em aço carbono")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=HYPERLINK("https://leilaoonline.net/lote/detalhe/92372", "1169")</f>
      </c>
      <c r="B182" s="4" t="s">
        <f>=HYPERLINK("https://leilaoonline.net/lote/detalhe/92372", " Forno tipo bambole em aço inox")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21.000,00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=HYPERLINK("https://leilaoonline.net/lote/detalhe/92375", "1174")</f>
      </c>
      <c r="B183" s="4" t="s">
        <f>=HYPERLINK("https://leilaoonline.net/lote/detalhe/92375", " 7 secadores de mão. Ar quente e frio")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=HYPERLINK("https://leilaoonline.net/lote/detalhe/92376", "1177")</f>
      </c>
      <c r="B184" s="4" t="s">
        <f>=HYPERLINK("https://leilaoonline.net/lote/detalhe/92376", " 10 motores acoplados")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6.500,00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=HYPERLINK("https://leilaoonline.net/lote/detalhe/92377", "1180")</f>
      </c>
      <c r="B185" s="4" t="s">
        <f>=HYPERLINK("https://leilaoonline.net/lote/detalhe/92377", " Torninho")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=HYPERLINK("https://leilaoonline.net/lote/detalhe/92374", "1182")</f>
      </c>
      <c r="B186" s="4" t="s">
        <f>=HYPERLINK("https://leilaoonline.net/lote/detalhe/92374", " Plaina de chaveta Rocco")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=HYPERLINK("https://leilaoonline.net/lote/detalhe/92378", "1186")</f>
      </c>
      <c r="B187" s="4" t="s">
        <f>=HYPERLINK("https://leilaoonline.net/lote/detalhe/92378", " Fogão de 8 bocas em inox")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=HYPERLINK("https://leilaoonline.net/lote/detalhe/92373", "1187")</f>
      </c>
      <c r="B188" s="4" t="s">
        <f>=HYPERLINK("https://leilaoonline.net/lote/detalhe/92373", " Máquina de lavar material")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1.200,00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=HYPERLINK("https://leilaoonline.net/lote/detalhe/92379", "1189")</f>
      </c>
      <c r="B189" s="4" t="s">
        <f>=HYPERLINK("https://leilaoonline.net/lote/detalhe/92379", "Máquina de fazer Raio-X a Laser")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=HYPERLINK("https://leilaoonline.net/lote/detalhe/94762", "1190")</f>
      </c>
      <c r="B190" s="4" t="s">
        <f>=HYPERLINK("https://leilaoonline.net/lote/detalhe/94762", "aprox.150 fechaduras diversas sem uso (no estado)")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8.000,00</t>
        </is>
      </c>
      <c r="F1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2026-09-03T09:48:35.00Z</dcterms:created>
  <dc:creator>Tellks Tecnologia</dc:creator>
  <cp:revision>0</cp:revision>
</cp:coreProperties>
</file>